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PLANOVI\"/>
    </mc:Choice>
  </mc:AlternateContent>
  <xr:revisionPtr revIDLastSave="0" documentId="13_ncr:1_{5CE53719-9C86-4BCF-8FDB-00D06C575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  <sheet name="List1" sheetId="11" r:id="rId9"/>
  </sheets>
  <definedNames>
    <definedName name="_xlnm.Print_Titles" localSheetId="6">'POSEBNI DIO'!$1:$5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 l="1"/>
  <c r="J12" i="10"/>
  <c r="I12" i="10"/>
  <c r="H12" i="10"/>
  <c r="G12" i="10"/>
  <c r="F38" i="10" l="1"/>
  <c r="G35" i="10" s="1"/>
  <c r="G38" i="10" s="1"/>
  <c r="H35" i="10" s="1"/>
  <c r="H38" i="10" s="1"/>
  <c r="I35" i="10" s="1"/>
  <c r="I38" i="10" s="1"/>
  <c r="J35" i="10" s="1"/>
  <c r="J38" i="10" s="1"/>
  <c r="J8" i="10"/>
  <c r="I8" i="10"/>
  <c r="H8" i="10"/>
  <c r="G8" i="10"/>
  <c r="J15" i="10" l="1"/>
  <c r="J23" i="10" s="1"/>
  <c r="J29" i="10" s="1"/>
  <c r="J30" i="10" s="1"/>
  <c r="G15" i="10"/>
  <c r="G23" i="10" s="1"/>
  <c r="G29" i="10" s="1"/>
  <c r="G30" i="10" s="1"/>
  <c r="F15" i="10"/>
  <c r="F23" i="10" s="1"/>
  <c r="F29" i="10" s="1"/>
  <c r="F30" i="10" s="1"/>
  <c r="H15" i="10"/>
  <c r="H23" i="10" s="1"/>
  <c r="H29" i="10" s="1"/>
  <c r="H30" i="10" s="1"/>
  <c r="I15" i="10"/>
  <c r="I23" i="10" s="1"/>
  <c r="I29" i="10" s="1"/>
  <c r="I30" i="10" s="1"/>
</calcChain>
</file>

<file path=xl/sharedStrings.xml><?xml version="1.0" encoding="utf-8"?>
<sst xmlns="http://schemas.openxmlformats.org/spreadsheetml/2006/main" count="350" uniqueCount="147">
  <si>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</si>
  <si>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</si>
  <si>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</si>
  <si>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</si>
  <si>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</si>
  <si>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</si>
  <si>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</si>
  <si>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</si>
  <si>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</si>
  <si>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</si>
  <si>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</si>
  <si>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</si>
  <si>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</si>
  <si>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</si>
  <si>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</si>
  <si>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</si>
  <si>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</si>
  <si>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</si>
  <si>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</si>
  <si>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</si>
  <si>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</si>
  <si>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</si>
  <si>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</si>
  <si>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</si>
  <si>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</si>
  <si>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</si>
  <si>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</si>
  <si>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</si>
  <si>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</si>
  <si>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</si>
  <si>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</si>
  <si>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</si>
  <si>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</si>
  <si>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</si>
  <si>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</si>
  <si>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</si>
  <si>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</si>
  <si>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</si>
  <si>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</si>
  <si>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</si>
  <si>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</si>
  <si>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</si>
  <si>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</si>
  <si>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</si>
  <si>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</si>
  <si>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</si>
  <si>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</si>
  <si>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</si>
  <si>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</si>
  <si>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</si>
  <si>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</si>
  <si>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</si>
  <si>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</si>
  <si>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</si>
  <si>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</si>
  <si>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</si>
  <si>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</si>
  <si>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</si>
  <si>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</si>
  <si>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</si>
  <si>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</si>
  <si>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</si>
  <si>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</si>
  <si>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</si>
  <si>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</si>
  <si>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 po posebnim propisima i naknada</t>
  </si>
  <si>
    <t>Prihodi od prodaje proizvoda i robe te pruženih usluga, prihodi od donacija i povrati po protestira</t>
  </si>
  <si>
    <t>Financijski rashodi</t>
  </si>
  <si>
    <t>Ostali rashodi</t>
  </si>
  <si>
    <t>12 Opći prihodi i primici - decentralizirana sredstva</t>
  </si>
  <si>
    <t>52 Pomoći iz drugih proračuna</t>
  </si>
  <si>
    <t>6 Donacije</t>
  </si>
  <si>
    <t>61 Donacije</t>
  </si>
  <si>
    <t>55 Pomoći od izvanproračunskih korisnika</t>
  </si>
  <si>
    <t xml:space="preserve">56 Pomoći temeljem prijenosa EU sredstava </t>
  </si>
  <si>
    <t>31 Vlastiti prihodi</t>
  </si>
  <si>
    <t>43 Ostali prihodi za posebne namjene</t>
  </si>
  <si>
    <t>11 Opći prihodi i primici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</si>
  <si>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</si>
  <si>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</si>
  <si>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</si>
  <si>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</si>
  <si>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</si>
  <si>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</si>
  <si>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</si>
  <si>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</si>
  <si>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</si>
  <si>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</si>
  <si>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</si>
  <si>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</si>
  <si>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</si>
  <si>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</si>
  <si>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</si>
  <si>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</si>
  <si>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</si>
  <si>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</si>
  <si>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A023109A310903</t>
  </si>
  <si>
    <t>NABAVA DRUGIH OBRAZOVANIH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</si>
  <si>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</si>
  <si>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</si>
  <si>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</si>
  <si>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</si>
  <si>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</si>
  <si>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</si>
  <si>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</si>
  <si>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</si>
  <si>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</si>
  <si>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</si>
  <si>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</si>
  <si>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</si>
  <si>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</si>
  <si>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</si>
  <si>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</si>
  <si>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</si>
  <si>
    <t>Izvor financiranja 5.5</t>
  </si>
  <si>
    <t>POMOĆI OD IZVANPRORAČUNSKIH KORISNIKA</t>
  </si>
  <si>
    <t>Izvor financiranja 5.6</t>
  </si>
  <si>
    <t>POMOĆI TEMELJEM PRIJENOSA EU SREDSTAVA</t>
  </si>
  <si>
    <t>Izvor financiranja 5.6.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</si>
  <si>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</si>
  <si>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</si>
  <si>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</si>
  <si>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</si>
  <si>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</si>
  <si>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</si>
  <si>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</si>
  <si>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</si>
  <si>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Naknade građanima i kućansv.</t>
  </si>
  <si>
    <t xml:space="preserve">7 Prihodi od prodaje ili zamj. Nef.imovine i nakn </t>
  </si>
  <si>
    <t>71 Prihodi od prodaje ili zamj. Nef. Imovine i nakn</t>
  </si>
  <si>
    <t>Plan 2025.</t>
  </si>
  <si>
    <t>Rashodiza zaposlene</t>
  </si>
  <si>
    <t>Izvor 7.1</t>
  </si>
  <si>
    <t xml:space="preserve">PRIHODI OD PRODAJE ILI ZAMJ NEF, IMOVINE </t>
  </si>
  <si>
    <t>Izvor 1.1</t>
  </si>
  <si>
    <t>Nagrade građanima i kućanstv</t>
  </si>
  <si>
    <t>Izvor 4.3</t>
  </si>
  <si>
    <t>Izvor 3.1</t>
  </si>
  <si>
    <t>Rashodi za nabavu nef. Imovine</t>
  </si>
  <si>
    <t>Rasodi za nab. Proizv. Dugotrajne i</t>
  </si>
  <si>
    <t>Rashodi za nabavu nef. imovine</t>
  </si>
  <si>
    <t>Rashodi za nabavu proizv. Dugotr. i</t>
  </si>
  <si>
    <t>Izvor 5.6</t>
  </si>
  <si>
    <t>Izvršenje 2024.*</t>
  </si>
  <si>
    <t>Proračun za 2026.</t>
  </si>
  <si>
    <t>Projekcija proračuna
za 2028.</t>
  </si>
  <si>
    <t>8 PRIHODI OD FINANCIJSKE IMOVINE I ZADUŽIVANJA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</si>
</sst>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2" fillId="0" borderId="3" xfId="0" applyFont="1" applyBorder="1"/>
    <xf numFmtId="0" fontId="23" fillId="2" borderId="3" xfId="0" quotePrefix="1" applyFont="1" applyFill="1" applyBorder="1" applyAlignment="1">
      <alignment horizontal="left" vertical="center"/>
    </xf>
    <xf numFmtId="3" fontId="0" fillId="0" borderId="3" xfId="0" applyNumberFormat="1" applyBorder="1"/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2" workbookViewId="0">
      <selection activeCell="F29" sqref="F2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2" t="s">
        <v>119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2" t="s">
        <v>17</v>
      </c>
      <c r="B3" s="82"/>
      <c r="C3" s="82"/>
      <c r="D3" s="82"/>
      <c r="E3" s="82"/>
      <c r="F3" s="82"/>
      <c r="G3" s="82"/>
      <c r="H3" s="82"/>
      <c r="I3" s="83"/>
      <c r="J3" s="8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2" t="s">
        <v>23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31</v>
      </c>
    </row>
    <row r="7" spans="1:10" ht="25.5" x14ac:dyDescent="0.25">
      <c r="A7" s="25"/>
      <c r="B7" s="26"/>
      <c r="C7" s="26"/>
      <c r="D7" s="27"/>
      <c r="E7" s="28"/>
      <c r="F7" s="3" t="s">
        <v>143</v>
      </c>
      <c r="G7" s="3" t="s">
        <v>130</v>
      </c>
      <c r="H7" s="3" t="s">
        <v>144</v>
      </c>
      <c r="I7" s="3" t="s">
        <v>123</v>
      </c>
      <c r="J7" s="3" t="s">
        <v>145</v>
      </c>
    </row>
    <row r="8" spans="1:10" x14ac:dyDescent="0.25">
      <c r="A8" s="85" t="s">
        <v>0</v>
      </c>
      <c r="B8" s="86"/>
      <c r="C8" s="86"/>
      <c r="D8" s="86"/>
      <c r="E8" s="87"/>
      <c r="F8" s="29">
        <v>8354022.6699999999</v>
      </c>
      <c r="G8" s="29">
        <f>G9+G10</f>
        <v>9516400</v>
      </c>
      <c r="H8" s="29">
        <f>H9+H10</f>
        <v>10338480</v>
      </c>
      <c r="I8" s="29">
        <f>I9+I10</f>
        <v>10360730</v>
      </c>
      <c r="J8" s="29">
        <f>J9+J10</f>
        <v>10418030</v>
      </c>
    </row>
    <row r="9" spans="1:10" x14ac:dyDescent="0.25">
      <c r="A9" s="88" t="s">
        <v>33</v>
      </c>
      <c r="B9" s="89"/>
      <c r="C9" s="89"/>
      <c r="D9" s="89"/>
      <c r="E9" s="81"/>
      <c r="F9" s="30">
        <v>8354022.6699999999</v>
      </c>
      <c r="G9" s="30">
        <v>9507400</v>
      </c>
      <c r="H9" s="30">
        <v>10328580</v>
      </c>
      <c r="I9" s="30">
        <v>10350830</v>
      </c>
      <c r="J9" s="30">
        <v>10408130</v>
      </c>
    </row>
    <row r="10" spans="1:10" x14ac:dyDescent="0.25">
      <c r="A10" s="80" t="s">
        <v>34</v>
      </c>
      <c r="B10" s="81"/>
      <c r="C10" s="81"/>
      <c r="D10" s="81"/>
      <c r="E10" s="81"/>
      <c r="F10" s="30">
        <v>0</v>
      </c>
      <c r="G10" s="30">
        <v>9000</v>
      </c>
      <c r="H10" s="30">
        <v>9900</v>
      </c>
      <c r="I10" s="30">
        <v>9900</v>
      </c>
      <c r="J10" s="30">
        <v>9900</v>
      </c>
    </row>
    <row r="11" spans="1:10" x14ac:dyDescent="0.25">
      <c r="A11" s="78" t="s">
        <v>146</v>
      </c>
      <c r="B11" s="79"/>
      <c r="C11" s="79"/>
      <c r="D11" s="79"/>
      <c r="E11" s="79"/>
      <c r="F11" s="30">
        <v>0</v>
      </c>
      <c r="G11" s="30">
        <v>90000</v>
      </c>
      <c r="H11" s="30">
        <v>0</v>
      </c>
      <c r="I11" s="30">
        <v>0</v>
      </c>
      <c r="J11" s="30">
        <v>0</v>
      </c>
    </row>
    <row r="12" spans="1:10" x14ac:dyDescent="0.25">
      <c r="A12" s="33" t="s">
        <v>1</v>
      </c>
      <c r="B12" s="41"/>
      <c r="C12" s="41"/>
      <c r="D12" s="41"/>
      <c r="E12" s="41"/>
      <c r="F12" s="29">
        <f>F13+F14+F21</f>
        <v>8322107.4400000004</v>
      </c>
      <c r="G12" s="29">
        <f>G13+G14+G21</f>
        <v>9516400</v>
      </c>
      <c r="H12" s="29">
        <f>H13+H14+H21</f>
        <v>10338480</v>
      </c>
      <c r="I12" s="29">
        <f>I13+I14+I21</f>
        <v>10360730</v>
      </c>
      <c r="J12" s="29">
        <f>J13+J14+J21</f>
        <v>10418030</v>
      </c>
    </row>
    <row r="13" spans="1:10" x14ac:dyDescent="0.25">
      <c r="A13" s="90" t="s">
        <v>35</v>
      </c>
      <c r="B13" s="89"/>
      <c r="C13" s="89"/>
      <c r="D13" s="89"/>
      <c r="E13" s="89"/>
      <c r="F13" s="30">
        <v>8239684.29</v>
      </c>
      <c r="G13" s="30">
        <v>9379200</v>
      </c>
      <c r="H13" s="30">
        <v>10045880</v>
      </c>
      <c r="I13" s="30">
        <v>10301330</v>
      </c>
      <c r="J13" s="42">
        <v>10355830</v>
      </c>
    </row>
    <row r="14" spans="1:10" x14ac:dyDescent="0.25">
      <c r="A14" s="80" t="s">
        <v>36</v>
      </c>
      <c r="B14" s="81"/>
      <c r="C14" s="81"/>
      <c r="D14" s="81"/>
      <c r="E14" s="81"/>
      <c r="F14" s="30">
        <v>82423.149999999994</v>
      </c>
      <c r="G14" s="30">
        <v>128400</v>
      </c>
      <c r="H14" s="30">
        <v>281800</v>
      </c>
      <c r="I14" s="30">
        <v>48500</v>
      </c>
      <c r="J14" s="42">
        <v>51200</v>
      </c>
    </row>
    <row r="15" spans="1:10" x14ac:dyDescent="0.25">
      <c r="A15" s="91" t="s">
        <v>56</v>
      </c>
      <c r="B15" s="86"/>
      <c r="C15" s="86"/>
      <c r="D15" s="86"/>
      <c r="E15" s="86"/>
      <c r="F15" s="29">
        <f>F8-F12</f>
        <v>31915.229999999516</v>
      </c>
      <c r="G15" s="29">
        <f>G8-G12</f>
        <v>0</v>
      </c>
      <c r="H15" s="29">
        <f>H8-H12</f>
        <v>0</v>
      </c>
      <c r="I15" s="29">
        <f>I8-I12</f>
        <v>0</v>
      </c>
      <c r="J15" s="29">
        <f>J8-J12</f>
        <v>0</v>
      </c>
    </row>
    <row r="16" spans="1:10" ht="18" x14ac:dyDescent="0.25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15.75" x14ac:dyDescent="0.25">
      <c r="A17" s="82" t="s">
        <v>24</v>
      </c>
      <c r="B17" s="84"/>
      <c r="C17" s="84"/>
      <c r="D17" s="84"/>
      <c r="E17" s="84"/>
      <c r="F17" s="84"/>
      <c r="G17" s="84"/>
      <c r="H17" s="84"/>
      <c r="I17" s="84"/>
      <c r="J17" s="84"/>
    </row>
    <row r="18" spans="1:10" ht="18" x14ac:dyDescent="0.25">
      <c r="A18" s="4"/>
      <c r="B18" s="20"/>
      <c r="C18" s="20"/>
      <c r="D18" s="20"/>
      <c r="E18" s="20"/>
      <c r="F18" s="20"/>
      <c r="G18" s="20"/>
      <c r="H18" s="21"/>
      <c r="I18" s="21"/>
      <c r="J18" s="21"/>
    </row>
    <row r="19" spans="1:10" ht="25.5" x14ac:dyDescent="0.25">
      <c r="A19" s="25"/>
      <c r="B19" s="26"/>
      <c r="C19" s="26"/>
      <c r="D19" s="27"/>
      <c r="E19" s="28"/>
      <c r="F19" s="3" t="s">
        <v>143</v>
      </c>
      <c r="G19" s="3" t="s">
        <v>130</v>
      </c>
      <c r="H19" s="3" t="s">
        <v>144</v>
      </c>
      <c r="I19" s="3" t="s">
        <v>123</v>
      </c>
      <c r="J19" s="3" t="s">
        <v>145</v>
      </c>
    </row>
    <row r="20" spans="1:10" x14ac:dyDescent="0.25">
      <c r="A20" s="80" t="s">
        <v>37</v>
      </c>
      <c r="B20" s="81"/>
      <c r="C20" s="81"/>
      <c r="D20" s="81"/>
      <c r="E20" s="81"/>
      <c r="F20" s="30"/>
      <c r="G20" s="30"/>
      <c r="H20" s="30"/>
      <c r="I20" s="30"/>
      <c r="J20" s="42"/>
    </row>
    <row r="21" spans="1:10" x14ac:dyDescent="0.25">
      <c r="A21" s="80" t="s">
        <v>38</v>
      </c>
      <c r="B21" s="81"/>
      <c r="C21" s="81"/>
      <c r="D21" s="81"/>
      <c r="E21" s="81"/>
      <c r="F21" s="30">
        <v>0</v>
      </c>
      <c r="G21" s="30">
        <v>8800</v>
      </c>
      <c r="H21" s="30">
        <v>10800</v>
      </c>
      <c r="I21" s="30">
        <v>10900</v>
      </c>
      <c r="J21" s="42">
        <v>11000</v>
      </c>
    </row>
    <row r="22" spans="1:10" x14ac:dyDescent="0.25">
      <c r="A22" s="91" t="s">
        <v>2</v>
      </c>
      <c r="B22" s="86"/>
      <c r="C22" s="86"/>
      <c r="D22" s="86"/>
      <c r="E22" s="86"/>
      <c r="F22" s="29"/>
      <c r="G22" s="29"/>
      <c r="H22" s="29"/>
      <c r="I22" s="29"/>
      <c r="J22" s="29">
        <v>0</v>
      </c>
    </row>
    <row r="23" spans="1:10" x14ac:dyDescent="0.25">
      <c r="A23" s="91" t="s">
        <v>57</v>
      </c>
      <c r="B23" s="86"/>
      <c r="C23" s="86"/>
      <c r="D23" s="86"/>
      <c r="E23" s="86"/>
      <c r="F23" s="29">
        <f>F15+F22</f>
        <v>31915.229999999516</v>
      </c>
      <c r="G23" s="29">
        <f t="shared" ref="G23:J23" si="0">G15+G22</f>
        <v>0</v>
      </c>
      <c r="H23" s="29">
        <f t="shared" si="0"/>
        <v>0</v>
      </c>
      <c r="I23" s="29">
        <f t="shared" si="0"/>
        <v>0</v>
      </c>
      <c r="J23" s="29">
        <f t="shared" si="0"/>
        <v>0</v>
      </c>
    </row>
    <row r="24" spans="1:10" ht="18" x14ac:dyDescent="0.25">
      <c r="A24" s="19"/>
      <c r="B24" s="20"/>
      <c r="C24" s="20"/>
      <c r="D24" s="20"/>
      <c r="E24" s="20"/>
      <c r="F24" s="20"/>
      <c r="G24" s="20"/>
      <c r="H24" s="21"/>
      <c r="I24" s="21"/>
      <c r="J24" s="21"/>
    </row>
    <row r="25" spans="1:10" ht="15.75" x14ac:dyDescent="0.25">
      <c r="A25" s="82" t="s">
        <v>58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0"/>
    </row>
    <row r="27" spans="1:10" ht="25.5" x14ac:dyDescent="0.25">
      <c r="A27" s="25"/>
      <c r="B27" s="26"/>
      <c r="C27" s="26"/>
      <c r="D27" s="27"/>
      <c r="E27" s="28"/>
      <c r="F27" s="3" t="s">
        <v>143</v>
      </c>
      <c r="G27" s="3" t="s">
        <v>130</v>
      </c>
      <c r="H27" s="3" t="s">
        <v>144</v>
      </c>
      <c r="I27" s="3" t="s">
        <v>123</v>
      </c>
      <c r="J27" s="3" t="s">
        <v>145</v>
      </c>
    </row>
    <row r="28" spans="1:10" ht="15" customHeight="1" x14ac:dyDescent="0.25">
      <c r="A28" s="94" t="s">
        <v>59</v>
      </c>
      <c r="B28" s="95"/>
      <c r="C28" s="95"/>
      <c r="D28" s="95"/>
      <c r="E28" s="96"/>
      <c r="F28" s="43">
        <v>7920.71</v>
      </c>
      <c r="G28" s="43">
        <v>0</v>
      </c>
      <c r="H28" s="43">
        <v>0</v>
      </c>
      <c r="I28" s="43">
        <v>0</v>
      </c>
      <c r="J28" s="44">
        <v>0</v>
      </c>
    </row>
    <row r="29" spans="1:10" ht="15" customHeight="1" x14ac:dyDescent="0.25">
      <c r="A29" s="91" t="s">
        <v>60</v>
      </c>
      <c r="B29" s="86"/>
      <c r="C29" s="86"/>
      <c r="D29" s="86"/>
      <c r="E29" s="86"/>
      <c r="F29" s="45">
        <f>F23+F28</f>
        <v>39835.939999999515</v>
      </c>
      <c r="G29" s="45">
        <f t="shared" ref="G29:J29" si="1">G23+G28</f>
        <v>0</v>
      </c>
      <c r="H29" s="45">
        <f t="shared" si="1"/>
        <v>0</v>
      </c>
      <c r="I29" s="45">
        <f t="shared" si="1"/>
        <v>0</v>
      </c>
      <c r="J29" s="46">
        <f t="shared" si="1"/>
        <v>0</v>
      </c>
    </row>
    <row r="30" spans="1:10" ht="45" customHeight="1" x14ac:dyDescent="0.25">
      <c r="A30" s="85" t="s">
        <v>61</v>
      </c>
      <c r="B30" s="97"/>
      <c r="C30" s="97"/>
      <c r="D30" s="97"/>
      <c r="E30" s="98"/>
      <c r="F30" s="45">
        <f>F15+F22+F28-F29</f>
        <v>0</v>
      </c>
      <c r="G30" s="45">
        <f t="shared" ref="G30:J30" si="2">G15+G22+G28-G29</f>
        <v>0</v>
      </c>
      <c r="H30" s="45">
        <f t="shared" si="2"/>
        <v>0</v>
      </c>
      <c r="I30" s="45">
        <f t="shared" si="2"/>
        <v>0</v>
      </c>
      <c r="J30" s="46">
        <f t="shared" si="2"/>
        <v>0</v>
      </c>
    </row>
    <row r="31" spans="1:10" ht="15.75" x14ac:dyDescent="0.25">
      <c r="A31" s="47"/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.75" x14ac:dyDescent="0.25">
      <c r="A32" s="99" t="s">
        <v>55</v>
      </c>
      <c r="B32" s="99"/>
      <c r="C32" s="99"/>
      <c r="D32" s="99"/>
      <c r="E32" s="99"/>
      <c r="F32" s="99"/>
      <c r="G32" s="99"/>
      <c r="H32" s="99"/>
      <c r="I32" s="99"/>
      <c r="J32" s="99"/>
    </row>
    <row r="33" spans="1:10" ht="18" x14ac:dyDescent="0.25">
      <c r="A33" s="49"/>
      <c r="B33" s="50"/>
      <c r="C33" s="50"/>
      <c r="D33" s="50"/>
      <c r="E33" s="50"/>
      <c r="F33" s="50"/>
      <c r="G33" s="50"/>
      <c r="H33" s="51"/>
      <c r="I33" s="51"/>
      <c r="J33" s="51"/>
    </row>
    <row r="34" spans="1:10" ht="25.5" x14ac:dyDescent="0.25">
      <c r="A34" s="52"/>
      <c r="B34" s="53"/>
      <c r="C34" s="53"/>
      <c r="D34" s="54"/>
      <c r="E34" s="55"/>
      <c r="F34" s="56" t="s">
        <v>120</v>
      </c>
      <c r="G34" s="56" t="s">
        <v>121</v>
      </c>
      <c r="H34" s="56" t="s">
        <v>122</v>
      </c>
      <c r="I34" s="56" t="s">
        <v>39</v>
      </c>
      <c r="J34" s="56" t="s">
        <v>123</v>
      </c>
    </row>
    <row r="35" spans="1:10" x14ac:dyDescent="0.25">
      <c r="A35" s="94" t="s">
        <v>59</v>
      </c>
      <c r="B35" s="95"/>
      <c r="C35" s="95"/>
      <c r="D35" s="95"/>
      <c r="E35" s="96"/>
      <c r="F35" s="43">
        <v>0</v>
      </c>
      <c r="G35" s="43">
        <f>F38</f>
        <v>0</v>
      </c>
      <c r="H35" s="43">
        <f>G38</f>
        <v>0</v>
      </c>
      <c r="I35" s="43">
        <f>H38</f>
        <v>0</v>
      </c>
      <c r="J35" s="44">
        <f>I38</f>
        <v>0</v>
      </c>
    </row>
    <row r="36" spans="1:10" ht="28.5" customHeight="1" x14ac:dyDescent="0.25">
      <c r="A36" s="94" t="s">
        <v>62</v>
      </c>
      <c r="B36" s="95"/>
      <c r="C36" s="95"/>
      <c r="D36" s="95"/>
      <c r="E36" s="96"/>
      <c r="F36" s="43">
        <v>0</v>
      </c>
      <c r="G36" s="43">
        <v>0</v>
      </c>
      <c r="H36" s="43">
        <v>0</v>
      </c>
      <c r="I36" s="43">
        <v>0</v>
      </c>
      <c r="J36" s="44">
        <v>0</v>
      </c>
    </row>
    <row r="37" spans="1:10" x14ac:dyDescent="0.25">
      <c r="A37" s="94" t="s">
        <v>63</v>
      </c>
      <c r="B37" s="100"/>
      <c r="C37" s="100"/>
      <c r="D37" s="100"/>
      <c r="E37" s="101"/>
      <c r="F37" s="43">
        <v>0</v>
      </c>
      <c r="G37" s="43">
        <v>0</v>
      </c>
      <c r="H37" s="43">
        <v>0</v>
      </c>
      <c r="I37" s="43">
        <v>0</v>
      </c>
      <c r="J37" s="44">
        <v>0</v>
      </c>
    </row>
    <row r="38" spans="1:10" ht="15" customHeight="1" x14ac:dyDescent="0.25">
      <c r="A38" s="91" t="s">
        <v>60</v>
      </c>
      <c r="B38" s="86"/>
      <c r="C38" s="86"/>
      <c r="D38" s="86"/>
      <c r="E38" s="86"/>
      <c r="F38" s="31">
        <f>F35-F36+F37</f>
        <v>0</v>
      </c>
      <c r="G38" s="31">
        <f t="shared" ref="G38:J38" si="3">G35-G36+G37</f>
        <v>0</v>
      </c>
      <c r="H38" s="31">
        <f t="shared" si="3"/>
        <v>0</v>
      </c>
      <c r="I38" s="31">
        <f t="shared" si="3"/>
        <v>0</v>
      </c>
      <c r="J38" s="57">
        <f t="shared" si="3"/>
        <v>0</v>
      </c>
    </row>
    <row r="39" spans="1:10" ht="17.25" customHeight="1" x14ac:dyDescent="0.25"/>
    <row r="40" spans="1:10" x14ac:dyDescent="0.25">
      <c r="A40" s="92" t="s">
        <v>32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0" ht="9" customHeight="1" x14ac:dyDescent="0.25"/>
  </sheetData>
  <mergeCells count="24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3:J3"/>
    <mergeCell ref="A5:J5"/>
    <mergeCell ref="A8:E8"/>
    <mergeCell ref="A9:E9"/>
    <mergeCell ref="A10:E10"/>
    <mergeCell ref="A13:E13"/>
    <mergeCell ref="A14:E14"/>
    <mergeCell ref="A15:E15"/>
    <mergeCell ref="A17:J17"/>
    <mergeCell ref="A20:E2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9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2" t="s">
        <v>119</v>
      </c>
      <c r="B1" s="82"/>
      <c r="C1" s="82"/>
      <c r="D1" s="82"/>
      <c r="E1" s="82"/>
      <c r="F1" s="82"/>
      <c r="G1" s="82"/>
      <c r="H1" s="8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2" t="s">
        <v>17</v>
      </c>
      <c r="B3" s="82"/>
      <c r="C3" s="82"/>
      <c r="D3" s="82"/>
      <c r="E3" s="82"/>
      <c r="F3" s="82"/>
      <c r="G3" s="82"/>
      <c r="H3" s="8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2" t="s">
        <v>4</v>
      </c>
      <c r="B5" s="82"/>
      <c r="C5" s="82"/>
      <c r="D5" s="82"/>
      <c r="E5" s="82"/>
      <c r="F5" s="82"/>
      <c r="G5" s="82"/>
      <c r="H5" s="8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2" t="s">
        <v>40</v>
      </c>
      <c r="B7" s="82"/>
      <c r="C7" s="82"/>
      <c r="D7" s="82"/>
      <c r="E7" s="82"/>
      <c r="F7" s="82"/>
      <c r="G7" s="82"/>
      <c r="H7" s="8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8" t="s">
        <v>5</v>
      </c>
      <c r="B9" s="17" t="s">
        <v>6</v>
      </c>
      <c r="C9" s="17" t="s">
        <v>3</v>
      </c>
      <c r="D9" s="17" t="s">
        <v>124</v>
      </c>
      <c r="E9" s="18" t="s">
        <v>121</v>
      </c>
      <c r="F9" s="18" t="s">
        <v>125</v>
      </c>
      <c r="G9" s="18" t="s">
        <v>30</v>
      </c>
      <c r="H9" s="18" t="s">
        <v>126</v>
      </c>
    </row>
    <row r="10" spans="1:8" x14ac:dyDescent="0.25">
      <c r="A10" s="35"/>
      <c r="B10" s="36"/>
      <c r="C10" s="34" t="s">
        <v>0</v>
      </c>
      <c r="D10" s="59">
        <v>6268487</v>
      </c>
      <c r="E10" s="58">
        <v>8473460</v>
      </c>
      <c r="F10" s="58">
        <v>9402900</v>
      </c>
      <c r="G10" s="58">
        <v>10090000</v>
      </c>
      <c r="H10" s="58">
        <v>10899700</v>
      </c>
    </row>
    <row r="11" spans="1:8" ht="15.75" customHeight="1" x14ac:dyDescent="0.25">
      <c r="A11" s="11">
        <v>6</v>
      </c>
      <c r="B11" s="11"/>
      <c r="C11" s="11" t="s">
        <v>7</v>
      </c>
      <c r="D11" s="8">
        <v>6271998</v>
      </c>
      <c r="E11" s="9">
        <v>8464460</v>
      </c>
      <c r="F11" s="9">
        <v>9393000</v>
      </c>
      <c r="G11" s="9">
        <v>10080100</v>
      </c>
      <c r="H11" s="9">
        <v>10889800</v>
      </c>
    </row>
    <row r="12" spans="1:8" ht="38.25" x14ac:dyDescent="0.25">
      <c r="A12" s="11"/>
      <c r="B12" s="15">
        <v>63</v>
      </c>
      <c r="C12" s="15" t="s">
        <v>26</v>
      </c>
      <c r="D12" s="8">
        <v>5758520.2400000002</v>
      </c>
      <c r="E12" s="9">
        <v>7790300</v>
      </c>
      <c r="F12" s="9">
        <v>8568100</v>
      </c>
      <c r="G12" s="9">
        <v>9265800</v>
      </c>
      <c r="H12" s="9">
        <v>10077900</v>
      </c>
    </row>
    <row r="13" spans="1:8" x14ac:dyDescent="0.25">
      <c r="A13" s="11"/>
      <c r="B13" s="15">
        <v>64</v>
      </c>
      <c r="C13" s="15" t="s">
        <v>64</v>
      </c>
      <c r="D13" s="8">
        <v>0.22</v>
      </c>
      <c r="E13" s="9">
        <v>100</v>
      </c>
      <c r="F13" s="9">
        <v>20100</v>
      </c>
      <c r="G13" s="9">
        <v>20100</v>
      </c>
      <c r="H13" s="9">
        <v>20100</v>
      </c>
    </row>
    <row r="14" spans="1:8" ht="51" x14ac:dyDescent="0.25">
      <c r="A14" s="11"/>
      <c r="B14" s="15">
        <v>65</v>
      </c>
      <c r="C14" s="15" t="s">
        <v>65</v>
      </c>
      <c r="D14" s="8">
        <v>47333.31</v>
      </c>
      <c r="E14" s="9">
        <v>67400</v>
      </c>
      <c r="F14" s="9">
        <v>71400</v>
      </c>
      <c r="G14" s="9">
        <v>71400</v>
      </c>
      <c r="H14" s="9">
        <v>71400</v>
      </c>
    </row>
    <row r="15" spans="1:8" ht="51" x14ac:dyDescent="0.25">
      <c r="A15" s="12"/>
      <c r="B15" s="24">
        <v>66</v>
      </c>
      <c r="C15" s="15" t="s">
        <v>66</v>
      </c>
      <c r="D15" s="8">
        <v>27849.29</v>
      </c>
      <c r="E15" s="9">
        <v>25200</v>
      </c>
      <c r="F15" s="9">
        <v>26200</v>
      </c>
      <c r="G15" s="9">
        <v>26200</v>
      </c>
      <c r="H15" s="9">
        <v>26200</v>
      </c>
    </row>
    <row r="16" spans="1:8" ht="38.25" x14ac:dyDescent="0.25">
      <c r="A16" s="12"/>
      <c r="B16" s="12">
        <v>67</v>
      </c>
      <c r="C16" s="15" t="s">
        <v>27</v>
      </c>
      <c r="D16" s="8">
        <v>438296</v>
      </c>
      <c r="E16" s="9">
        <v>581460</v>
      </c>
      <c r="F16" s="9">
        <v>707200</v>
      </c>
      <c r="G16" s="9">
        <v>696600</v>
      </c>
      <c r="H16" s="9">
        <v>694200</v>
      </c>
    </row>
    <row r="17" spans="1:8" ht="25.5" x14ac:dyDescent="0.25">
      <c r="A17" s="14">
        <v>7</v>
      </c>
      <c r="B17" s="14"/>
      <c r="C17" s="22" t="s">
        <v>8</v>
      </c>
      <c r="D17" s="8">
        <v>0</v>
      </c>
      <c r="E17" s="9">
        <v>9000</v>
      </c>
      <c r="F17" s="9">
        <v>9900</v>
      </c>
      <c r="G17" s="9">
        <v>9900</v>
      </c>
      <c r="H17" s="9">
        <v>9900</v>
      </c>
    </row>
    <row r="18" spans="1:8" ht="38.25" x14ac:dyDescent="0.25">
      <c r="A18" s="15"/>
      <c r="B18" s="15">
        <v>72</v>
      </c>
      <c r="C18" s="23" t="s">
        <v>25</v>
      </c>
      <c r="D18" s="8">
        <v>0</v>
      </c>
      <c r="E18" s="9">
        <v>9000</v>
      </c>
      <c r="F18" s="9">
        <v>9900</v>
      </c>
      <c r="G18" s="9">
        <v>9900</v>
      </c>
      <c r="H18" s="10">
        <v>9900</v>
      </c>
    </row>
    <row r="21" spans="1:8" ht="15.75" x14ac:dyDescent="0.25">
      <c r="A21" s="82" t="s">
        <v>41</v>
      </c>
      <c r="B21" s="102"/>
      <c r="C21" s="102"/>
      <c r="D21" s="102"/>
      <c r="E21" s="102"/>
      <c r="F21" s="102"/>
      <c r="G21" s="102"/>
      <c r="H21" s="102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8" t="s">
        <v>5</v>
      </c>
      <c r="B23" s="17" t="s">
        <v>6</v>
      </c>
      <c r="C23" s="17" t="s">
        <v>9</v>
      </c>
      <c r="D23" s="17" t="s">
        <v>124</v>
      </c>
      <c r="E23" s="18" t="s">
        <v>121</v>
      </c>
      <c r="F23" s="18" t="s">
        <v>125</v>
      </c>
      <c r="G23" s="18" t="s">
        <v>30</v>
      </c>
      <c r="H23" s="18" t="s">
        <v>126</v>
      </c>
    </row>
    <row r="24" spans="1:8" x14ac:dyDescent="0.25">
      <c r="A24" s="35"/>
      <c r="B24" s="36"/>
      <c r="C24" s="34" t="s">
        <v>1</v>
      </c>
      <c r="D24" s="59">
        <v>6261777.3499999996</v>
      </c>
      <c r="E24" s="58">
        <v>8457860</v>
      </c>
      <c r="F24" s="58">
        <v>9387200</v>
      </c>
      <c r="G24" s="58">
        <v>10074300</v>
      </c>
      <c r="H24" s="58">
        <v>10884000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v>6202904.0899999999</v>
      </c>
      <c r="E25" s="9">
        <v>8425500</v>
      </c>
      <c r="F25" s="9">
        <v>9283800</v>
      </c>
      <c r="G25" s="9">
        <v>10036000</v>
      </c>
      <c r="H25" s="9">
        <v>10845700</v>
      </c>
    </row>
    <row r="26" spans="1:8" ht="15.75" customHeight="1" x14ac:dyDescent="0.25">
      <c r="A26" s="11"/>
      <c r="B26" s="15">
        <v>31</v>
      </c>
      <c r="C26" s="15" t="s">
        <v>11</v>
      </c>
      <c r="D26" s="8">
        <v>5140119.67</v>
      </c>
      <c r="E26" s="9">
        <v>7018800</v>
      </c>
      <c r="F26" s="9">
        <v>7969300</v>
      </c>
      <c r="G26" s="9">
        <v>8709500</v>
      </c>
      <c r="H26" s="9">
        <v>9508900</v>
      </c>
    </row>
    <row r="27" spans="1:8" x14ac:dyDescent="0.25">
      <c r="A27" s="12"/>
      <c r="B27" s="12">
        <v>32</v>
      </c>
      <c r="C27" s="12" t="s">
        <v>20</v>
      </c>
      <c r="D27" s="8">
        <v>1059194.47</v>
      </c>
      <c r="E27" s="9">
        <v>1403200</v>
      </c>
      <c r="F27" s="9">
        <v>1278200</v>
      </c>
      <c r="G27" s="9">
        <v>1290500</v>
      </c>
      <c r="H27" s="9">
        <v>1300800</v>
      </c>
    </row>
    <row r="28" spans="1:8" x14ac:dyDescent="0.25">
      <c r="A28" s="12"/>
      <c r="B28" s="12">
        <v>34</v>
      </c>
      <c r="C28" s="12" t="s">
        <v>67</v>
      </c>
      <c r="D28" s="8">
        <v>2791.14</v>
      </c>
      <c r="E28" s="9">
        <v>3100</v>
      </c>
      <c r="F28" s="9">
        <v>6200</v>
      </c>
      <c r="G28" s="9">
        <v>6500</v>
      </c>
      <c r="H28" s="9">
        <v>6700</v>
      </c>
    </row>
    <row r="29" spans="1:8" x14ac:dyDescent="0.25">
      <c r="A29" s="12"/>
      <c r="B29" s="12">
        <v>37</v>
      </c>
      <c r="C29" s="12" t="s">
        <v>127</v>
      </c>
      <c r="D29" s="8">
        <v>746.99</v>
      </c>
      <c r="E29" s="9">
        <v>0</v>
      </c>
      <c r="F29" s="9">
        <v>30000</v>
      </c>
      <c r="G29" s="9">
        <v>29400</v>
      </c>
      <c r="H29" s="9">
        <v>29200</v>
      </c>
    </row>
    <row r="30" spans="1:8" x14ac:dyDescent="0.25">
      <c r="A30" s="12"/>
      <c r="B30" s="24">
        <v>38</v>
      </c>
      <c r="C30" s="13" t="s">
        <v>68</v>
      </c>
      <c r="D30" s="8">
        <v>51.72</v>
      </c>
      <c r="E30" s="9">
        <v>400</v>
      </c>
      <c r="F30" s="9">
        <v>100</v>
      </c>
      <c r="G30" s="9">
        <v>100</v>
      </c>
      <c r="H30" s="9">
        <v>100</v>
      </c>
    </row>
    <row r="31" spans="1:8" ht="25.5" x14ac:dyDescent="0.25">
      <c r="A31" s="14">
        <v>4</v>
      </c>
      <c r="B31" s="14"/>
      <c r="C31" s="22" t="s">
        <v>12</v>
      </c>
      <c r="D31" s="8">
        <v>58873.26</v>
      </c>
      <c r="E31" s="9">
        <v>32360</v>
      </c>
      <c r="F31" s="9">
        <v>103400</v>
      </c>
      <c r="G31" s="9">
        <v>38300</v>
      </c>
      <c r="H31" s="9">
        <v>38300</v>
      </c>
    </row>
    <row r="32" spans="1:8" ht="38.25" x14ac:dyDescent="0.25">
      <c r="A32" s="15"/>
      <c r="B32" s="15">
        <v>42</v>
      </c>
      <c r="C32" s="23" t="s">
        <v>28</v>
      </c>
      <c r="D32" s="8">
        <v>58873</v>
      </c>
      <c r="E32" s="9">
        <v>32360</v>
      </c>
      <c r="F32" s="9">
        <v>103400</v>
      </c>
      <c r="G32" s="9">
        <v>38300</v>
      </c>
      <c r="H32" s="10">
        <v>38300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topLeftCell="A4" workbookViewId="0">
      <selection activeCell="A5" sqref="A5:F5"/>
    </sheetView>
  </sheetViews>
  <sheetFormatPr defaultRowHeight="15" x14ac:dyDescent="0.25"/>
  <cols>
    <col min="1" max="1" width="44.42578125" bestFit="1" customWidth="1"/>
    <col min="2" max="6" width="25.28515625" customWidth="1"/>
  </cols>
  <sheetData>
    <row r="1" spans="1:6" ht="42" customHeight="1" x14ac:dyDescent="0.25">
      <c r="A1" s="82" t="s">
        <v>119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2" t="s">
        <v>17</v>
      </c>
      <c r="B3" s="82"/>
      <c r="C3" s="82"/>
      <c r="D3" s="82"/>
      <c r="E3" s="82"/>
      <c r="F3" s="82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82" t="s">
        <v>4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82" t="s">
        <v>42</v>
      </c>
      <c r="B7" s="82"/>
      <c r="C7" s="82"/>
      <c r="D7" s="82"/>
      <c r="E7" s="82"/>
      <c r="F7" s="8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44</v>
      </c>
      <c r="B9" s="17" t="s">
        <v>124</v>
      </c>
      <c r="C9" s="18" t="s">
        <v>121</v>
      </c>
      <c r="D9" s="18" t="s">
        <v>125</v>
      </c>
      <c r="E9" s="18" t="s">
        <v>30</v>
      </c>
      <c r="F9" s="18" t="s">
        <v>126</v>
      </c>
    </row>
    <row r="10" spans="1:6" x14ac:dyDescent="0.25">
      <c r="A10" s="37" t="s">
        <v>0</v>
      </c>
      <c r="B10" s="59">
        <v>6271998</v>
      </c>
      <c r="C10" s="58">
        <v>8457860</v>
      </c>
      <c r="D10" s="58">
        <v>9402900</v>
      </c>
      <c r="E10" s="58">
        <v>10090000</v>
      </c>
      <c r="F10" s="58">
        <v>10899700</v>
      </c>
    </row>
    <row r="11" spans="1:6" x14ac:dyDescent="0.25">
      <c r="A11" s="22" t="s">
        <v>47</v>
      </c>
      <c r="B11" s="58">
        <v>469805</v>
      </c>
      <c r="C11" s="58">
        <v>581460</v>
      </c>
      <c r="D11" s="58">
        <v>707200</v>
      </c>
      <c r="E11" s="58">
        <v>696600</v>
      </c>
      <c r="F11" s="58">
        <v>694200</v>
      </c>
    </row>
    <row r="12" spans="1:6" x14ac:dyDescent="0.25">
      <c r="A12" s="13" t="s">
        <v>77</v>
      </c>
      <c r="B12" s="9">
        <v>280084</v>
      </c>
      <c r="C12" s="9">
        <v>420760</v>
      </c>
      <c r="D12" s="9">
        <v>492800</v>
      </c>
      <c r="E12" s="9">
        <v>482200</v>
      </c>
      <c r="F12" s="9">
        <v>479800</v>
      </c>
    </row>
    <row r="13" spans="1:6" x14ac:dyDescent="0.25">
      <c r="A13" s="13" t="s">
        <v>69</v>
      </c>
      <c r="B13" s="9">
        <v>189721</v>
      </c>
      <c r="C13" s="9">
        <v>160700</v>
      </c>
      <c r="D13" s="9">
        <v>214400</v>
      </c>
      <c r="E13" s="9">
        <v>214400</v>
      </c>
      <c r="F13" s="9">
        <v>214400</v>
      </c>
    </row>
    <row r="14" spans="1:6" x14ac:dyDescent="0.25">
      <c r="A14" s="62" t="s">
        <v>48</v>
      </c>
      <c r="B14" s="67">
        <v>7952</v>
      </c>
      <c r="C14" s="67">
        <v>8300</v>
      </c>
      <c r="D14" s="67">
        <v>29300</v>
      </c>
      <c r="E14" s="67">
        <v>29300</v>
      </c>
      <c r="F14" s="67">
        <v>29300</v>
      </c>
    </row>
    <row r="15" spans="1:6" x14ac:dyDescent="0.25">
      <c r="A15" s="13" t="s">
        <v>75</v>
      </c>
      <c r="B15" s="9">
        <v>7952</v>
      </c>
      <c r="C15" s="9">
        <v>8300</v>
      </c>
      <c r="D15" s="9">
        <v>29300</v>
      </c>
      <c r="E15" s="9">
        <v>29300</v>
      </c>
      <c r="F15" s="9">
        <v>29300</v>
      </c>
    </row>
    <row r="16" spans="1:6" x14ac:dyDescent="0.25">
      <c r="A16" s="11" t="s">
        <v>46</v>
      </c>
      <c r="B16" s="68">
        <v>47333</v>
      </c>
      <c r="C16" s="67">
        <v>67400</v>
      </c>
      <c r="D16" s="67">
        <v>71400</v>
      </c>
      <c r="E16" s="67">
        <v>71400</v>
      </c>
      <c r="F16" s="67">
        <v>71400</v>
      </c>
    </row>
    <row r="17" spans="1:6" x14ac:dyDescent="0.25">
      <c r="A17" s="16" t="s">
        <v>76</v>
      </c>
      <c r="B17" s="8">
        <v>47333</v>
      </c>
      <c r="C17" s="9">
        <v>67400</v>
      </c>
      <c r="D17" s="9">
        <v>71400</v>
      </c>
      <c r="E17" s="9">
        <v>71400</v>
      </c>
      <c r="F17" s="9">
        <v>71400</v>
      </c>
    </row>
    <row r="18" spans="1:6" x14ac:dyDescent="0.25">
      <c r="A18" s="37" t="s">
        <v>45</v>
      </c>
      <c r="B18" s="68">
        <v>5758520</v>
      </c>
      <c r="C18" s="67">
        <v>7790300</v>
      </c>
      <c r="D18" s="67">
        <v>8568100</v>
      </c>
      <c r="E18" s="67">
        <v>9265800</v>
      </c>
      <c r="F18" s="69">
        <v>10077900</v>
      </c>
    </row>
    <row r="19" spans="1:6" x14ac:dyDescent="0.25">
      <c r="A19" s="60" t="s">
        <v>70</v>
      </c>
      <c r="B19" s="8">
        <v>5724701</v>
      </c>
      <c r="C19" s="9">
        <v>7747700</v>
      </c>
      <c r="D19" s="9">
        <v>8528500</v>
      </c>
      <c r="E19" s="9">
        <v>9226200</v>
      </c>
      <c r="F19" s="10">
        <v>10038300</v>
      </c>
    </row>
    <row r="20" spans="1:6" x14ac:dyDescent="0.25">
      <c r="A20" s="60" t="s">
        <v>73</v>
      </c>
      <c r="B20" s="8">
        <v>1111</v>
      </c>
      <c r="C20" s="9">
        <v>1800</v>
      </c>
      <c r="D20" s="9">
        <v>2700</v>
      </c>
      <c r="E20" s="9">
        <v>2700</v>
      </c>
      <c r="F20" s="10">
        <v>2700</v>
      </c>
    </row>
    <row r="21" spans="1:6" x14ac:dyDescent="0.25">
      <c r="A21" s="60" t="s">
        <v>74</v>
      </c>
      <c r="B21" s="8">
        <v>32708</v>
      </c>
      <c r="C21" s="9">
        <v>40800</v>
      </c>
      <c r="D21" s="9">
        <v>36900</v>
      </c>
      <c r="E21" s="9">
        <v>36900</v>
      </c>
      <c r="F21" s="10">
        <v>36900</v>
      </c>
    </row>
    <row r="22" spans="1:6" x14ac:dyDescent="0.25">
      <c r="A22" s="24" t="s">
        <v>71</v>
      </c>
      <c r="B22" s="68">
        <v>19898</v>
      </c>
      <c r="C22" s="67">
        <v>17000</v>
      </c>
      <c r="D22" s="67">
        <v>17000</v>
      </c>
      <c r="E22" s="67">
        <v>17000</v>
      </c>
      <c r="F22" s="69">
        <v>17000</v>
      </c>
    </row>
    <row r="23" spans="1:6" x14ac:dyDescent="0.25">
      <c r="A23" s="61" t="s">
        <v>72</v>
      </c>
      <c r="B23" s="63">
        <v>19898</v>
      </c>
      <c r="C23" s="63">
        <v>17000</v>
      </c>
      <c r="D23" s="63">
        <v>17000</v>
      </c>
      <c r="E23" s="63">
        <v>17000</v>
      </c>
      <c r="F23" s="63">
        <v>17000</v>
      </c>
    </row>
    <row r="24" spans="1:6" x14ac:dyDescent="0.25">
      <c r="A24" s="61" t="s">
        <v>128</v>
      </c>
      <c r="B24" s="9">
        <v>0</v>
      </c>
      <c r="C24" s="9">
        <v>9000</v>
      </c>
      <c r="D24" s="9">
        <v>9900</v>
      </c>
      <c r="E24" s="9">
        <v>9900</v>
      </c>
      <c r="F24" s="10">
        <v>9900</v>
      </c>
    </row>
    <row r="25" spans="1:6" x14ac:dyDescent="0.25">
      <c r="A25" s="77" t="s">
        <v>129</v>
      </c>
      <c r="B25" s="77">
        <v>0</v>
      </c>
      <c r="C25" s="77">
        <v>9000</v>
      </c>
      <c r="D25" s="77">
        <v>9900</v>
      </c>
      <c r="E25" s="77">
        <v>9900</v>
      </c>
      <c r="F25" s="77">
        <v>9900</v>
      </c>
    </row>
    <row r="29" spans="1:6" ht="15.75" customHeight="1" x14ac:dyDescent="0.25">
      <c r="A29" s="82" t="s">
        <v>43</v>
      </c>
      <c r="B29" s="82"/>
      <c r="C29" s="82"/>
      <c r="D29" s="82"/>
      <c r="E29" s="82"/>
      <c r="F29" s="82"/>
    </row>
    <row r="30" spans="1:6" ht="18" x14ac:dyDescent="0.25">
      <c r="A30" s="4"/>
      <c r="B30" s="4"/>
      <c r="C30" s="4"/>
      <c r="D30" s="4"/>
      <c r="E30" s="5"/>
      <c r="F30" s="5"/>
    </row>
    <row r="31" spans="1:6" ht="25.5" x14ac:dyDescent="0.25">
      <c r="A31" s="18" t="s">
        <v>44</v>
      </c>
      <c r="B31" s="17" t="s">
        <v>124</v>
      </c>
      <c r="C31" s="18" t="s">
        <v>121</v>
      </c>
      <c r="D31" s="18" t="s">
        <v>125</v>
      </c>
      <c r="E31" s="18" t="s">
        <v>30</v>
      </c>
      <c r="F31" s="18" t="s">
        <v>126</v>
      </c>
    </row>
    <row r="32" spans="1:6" x14ac:dyDescent="0.25">
      <c r="A32" s="37" t="s">
        <v>1</v>
      </c>
      <c r="B32" s="59">
        <v>6261777</v>
      </c>
      <c r="C32" s="58">
        <v>8457860</v>
      </c>
      <c r="D32" s="58">
        <v>9387200</v>
      </c>
      <c r="E32" s="58">
        <v>10074300</v>
      </c>
      <c r="F32" s="58">
        <v>10884000</v>
      </c>
    </row>
    <row r="33" spans="1:6" ht="15.75" customHeight="1" x14ac:dyDescent="0.25">
      <c r="A33" s="22" t="s">
        <v>47</v>
      </c>
      <c r="B33" s="68">
        <v>469804.55</v>
      </c>
      <c r="C33" s="67">
        <v>581460</v>
      </c>
      <c r="D33" s="67">
        <v>707200</v>
      </c>
      <c r="E33" s="67">
        <v>696600</v>
      </c>
      <c r="F33" s="67">
        <v>694200</v>
      </c>
    </row>
    <row r="34" spans="1:6" x14ac:dyDescent="0.25">
      <c r="A34" s="13" t="s">
        <v>77</v>
      </c>
      <c r="B34" s="8">
        <v>280084</v>
      </c>
      <c r="C34" s="9">
        <v>420760</v>
      </c>
      <c r="D34" s="9">
        <v>492800</v>
      </c>
      <c r="E34" s="9">
        <v>482200</v>
      </c>
      <c r="F34" s="9">
        <v>479800</v>
      </c>
    </row>
    <row r="35" spans="1:6" x14ac:dyDescent="0.25">
      <c r="A35" s="13" t="s">
        <v>69</v>
      </c>
      <c r="B35" s="8">
        <v>189720</v>
      </c>
      <c r="C35" s="9">
        <v>160700</v>
      </c>
      <c r="D35" s="9">
        <v>214400</v>
      </c>
      <c r="E35" s="9">
        <v>214400</v>
      </c>
      <c r="F35" s="9">
        <v>214400</v>
      </c>
    </row>
    <row r="36" spans="1:6" x14ac:dyDescent="0.25">
      <c r="A36" s="62" t="s">
        <v>48</v>
      </c>
      <c r="B36" s="68">
        <v>5326</v>
      </c>
      <c r="C36" s="67">
        <v>8300</v>
      </c>
      <c r="D36" s="67">
        <v>29300</v>
      </c>
      <c r="E36" s="67">
        <v>29300</v>
      </c>
      <c r="F36" s="67">
        <v>29300</v>
      </c>
    </row>
    <row r="37" spans="1:6" x14ac:dyDescent="0.25">
      <c r="A37" s="13" t="s">
        <v>75</v>
      </c>
      <c r="B37" s="8">
        <v>5326</v>
      </c>
      <c r="C37" s="9">
        <v>8300</v>
      </c>
      <c r="D37" s="9">
        <v>29300</v>
      </c>
      <c r="E37" s="9">
        <v>29300</v>
      </c>
      <c r="F37" s="10">
        <v>29300</v>
      </c>
    </row>
    <row r="38" spans="1:6" x14ac:dyDescent="0.25">
      <c r="A38" s="11" t="s">
        <v>46</v>
      </c>
      <c r="B38" s="68">
        <v>50860</v>
      </c>
      <c r="C38" s="67">
        <v>67400</v>
      </c>
      <c r="D38" s="67">
        <v>71400</v>
      </c>
      <c r="E38" s="67">
        <v>71400</v>
      </c>
      <c r="F38" s="69">
        <v>71400</v>
      </c>
    </row>
    <row r="39" spans="1:6" x14ac:dyDescent="0.25">
      <c r="A39" s="16" t="s">
        <v>76</v>
      </c>
      <c r="B39" s="8">
        <v>50860</v>
      </c>
      <c r="C39" s="9">
        <v>67400</v>
      </c>
      <c r="D39" s="9">
        <v>71400</v>
      </c>
      <c r="E39" s="9">
        <v>71400</v>
      </c>
      <c r="F39" s="10">
        <v>71400</v>
      </c>
    </row>
    <row r="40" spans="1:6" x14ac:dyDescent="0.25">
      <c r="A40" s="37" t="s">
        <v>45</v>
      </c>
      <c r="B40" s="68">
        <v>5723524</v>
      </c>
      <c r="C40" s="67">
        <v>7774700</v>
      </c>
      <c r="D40" s="67">
        <v>8552400</v>
      </c>
      <c r="E40" s="67">
        <v>9250100</v>
      </c>
      <c r="F40" s="69">
        <v>10062200</v>
      </c>
    </row>
    <row r="41" spans="1:6" x14ac:dyDescent="0.25">
      <c r="A41" s="60" t="s">
        <v>70</v>
      </c>
      <c r="B41" s="8">
        <v>5686164</v>
      </c>
      <c r="C41" s="9">
        <v>7732100</v>
      </c>
      <c r="D41" s="9">
        <v>8512800</v>
      </c>
      <c r="E41" s="9">
        <v>9210500</v>
      </c>
      <c r="F41" s="10">
        <v>10022600</v>
      </c>
    </row>
    <row r="42" spans="1:6" x14ac:dyDescent="0.25">
      <c r="A42" s="60" t="s">
        <v>73</v>
      </c>
      <c r="B42" s="8">
        <v>587</v>
      </c>
      <c r="C42" s="9">
        <v>1800</v>
      </c>
      <c r="D42" s="9">
        <v>2700</v>
      </c>
      <c r="E42" s="9">
        <v>2700</v>
      </c>
      <c r="F42" s="10">
        <v>2700</v>
      </c>
    </row>
    <row r="43" spans="1:6" x14ac:dyDescent="0.25">
      <c r="A43" s="60" t="s">
        <v>74</v>
      </c>
      <c r="B43" s="8">
        <v>36773</v>
      </c>
      <c r="C43" s="9">
        <v>40800</v>
      </c>
      <c r="D43" s="9">
        <v>36900</v>
      </c>
      <c r="E43" s="9">
        <v>36900</v>
      </c>
      <c r="F43" s="10">
        <v>36900</v>
      </c>
    </row>
    <row r="44" spans="1:6" x14ac:dyDescent="0.25">
      <c r="A44" s="24" t="s">
        <v>71</v>
      </c>
      <c r="B44" s="68">
        <v>12262</v>
      </c>
      <c r="C44" s="67">
        <v>17000</v>
      </c>
      <c r="D44" s="67">
        <v>17000</v>
      </c>
      <c r="E44" s="67">
        <v>17000</v>
      </c>
      <c r="F44" s="69">
        <v>17000</v>
      </c>
    </row>
    <row r="45" spans="1:6" x14ac:dyDescent="0.25">
      <c r="A45" s="61" t="s">
        <v>72</v>
      </c>
      <c r="B45" s="8">
        <v>12262</v>
      </c>
      <c r="C45" s="9">
        <v>17000</v>
      </c>
      <c r="D45" s="9">
        <v>17000</v>
      </c>
      <c r="E45" s="9">
        <v>17000</v>
      </c>
      <c r="F45" s="10">
        <v>17000</v>
      </c>
    </row>
    <row r="46" spans="1:6" x14ac:dyDescent="0.25">
      <c r="A46" s="61" t="s">
        <v>128</v>
      </c>
      <c r="B46" s="9">
        <v>0</v>
      </c>
      <c r="C46" s="9">
        <v>9000</v>
      </c>
      <c r="D46" s="9">
        <v>9900</v>
      </c>
      <c r="E46" s="9">
        <v>9900</v>
      </c>
      <c r="F46" s="10">
        <v>9900</v>
      </c>
    </row>
    <row r="47" spans="1:6" x14ac:dyDescent="0.25">
      <c r="A47" s="77" t="s">
        <v>129</v>
      </c>
      <c r="B47" s="77">
        <v>0</v>
      </c>
      <c r="C47" s="77">
        <v>9000</v>
      </c>
      <c r="D47" s="77">
        <v>9900</v>
      </c>
      <c r="E47" s="77">
        <v>9900</v>
      </c>
      <c r="F47" s="77">
        <v>9900</v>
      </c>
    </row>
  </sheetData>
  <mergeCells count="5">
    <mergeCell ref="A1:F1"/>
    <mergeCell ref="A3:F3"/>
    <mergeCell ref="A5:F5"/>
    <mergeCell ref="A7:F7"/>
    <mergeCell ref="A29:F29"/>
  </mergeCells>
  <phoneticPr fontId="21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C12" sqref="C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2" t="s">
        <v>119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2" t="s">
        <v>17</v>
      </c>
      <c r="B3" s="82"/>
      <c r="C3" s="82"/>
      <c r="D3" s="82"/>
      <c r="E3" s="83"/>
      <c r="F3" s="8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2" t="s">
        <v>4</v>
      </c>
      <c r="B5" s="84"/>
      <c r="C5" s="84"/>
      <c r="D5" s="84"/>
      <c r="E5" s="84"/>
      <c r="F5" s="8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2">
        <v>10074300</v>
      </c>
      <c r="B7" s="102"/>
      <c r="C7" s="102"/>
      <c r="D7" s="102"/>
      <c r="E7" s="102"/>
      <c r="F7" s="10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44</v>
      </c>
      <c r="B9" s="17" t="s">
        <v>124</v>
      </c>
      <c r="C9" s="18" t="s">
        <v>121</v>
      </c>
      <c r="D9" s="18" t="s">
        <v>125</v>
      </c>
      <c r="E9" s="18" t="s">
        <v>30</v>
      </c>
      <c r="F9" s="18" t="s">
        <v>126</v>
      </c>
    </row>
    <row r="10" spans="1:6" ht="15.75" customHeight="1" x14ac:dyDescent="0.25">
      <c r="A10" s="11" t="s">
        <v>13</v>
      </c>
      <c r="B10" s="8">
        <v>6261777</v>
      </c>
      <c r="C10" s="9">
        <v>8457860</v>
      </c>
      <c r="D10" s="9">
        <v>9387200</v>
      </c>
      <c r="E10" s="9">
        <v>10074300</v>
      </c>
      <c r="F10" s="9">
        <v>10884000</v>
      </c>
    </row>
    <row r="11" spans="1:6" ht="15.75" customHeight="1" x14ac:dyDescent="0.25">
      <c r="A11" s="11" t="s">
        <v>78</v>
      </c>
      <c r="B11" s="8">
        <v>6261777</v>
      </c>
      <c r="C11" s="9">
        <v>8457860</v>
      </c>
      <c r="D11" s="9">
        <v>9387200</v>
      </c>
      <c r="E11" s="9">
        <v>10074300</v>
      </c>
      <c r="F11" s="9">
        <v>10884000</v>
      </c>
    </row>
    <row r="12" spans="1:6" x14ac:dyDescent="0.25">
      <c r="A12" s="16" t="s">
        <v>79</v>
      </c>
      <c r="B12" s="8">
        <v>6261777</v>
      </c>
      <c r="C12" s="9">
        <v>8457860</v>
      </c>
      <c r="D12" s="9">
        <v>9387200</v>
      </c>
      <c r="E12" s="9">
        <v>10074300</v>
      </c>
      <c r="F12" s="9">
        <v>10884000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C24" sqref="C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2" t="s">
        <v>119</v>
      </c>
      <c r="B1" s="82"/>
      <c r="C1" s="82"/>
      <c r="D1" s="82"/>
      <c r="E1" s="82"/>
      <c r="F1" s="82"/>
      <c r="G1" s="82"/>
      <c r="H1" s="8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2" t="s">
        <v>17</v>
      </c>
      <c r="B3" s="82"/>
      <c r="C3" s="82"/>
      <c r="D3" s="82"/>
      <c r="E3" s="82"/>
      <c r="F3" s="82"/>
      <c r="G3" s="82"/>
      <c r="H3" s="8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2" t="s">
        <v>49</v>
      </c>
      <c r="B5" s="82"/>
      <c r="C5" s="82"/>
      <c r="D5" s="82"/>
      <c r="E5" s="82"/>
      <c r="F5" s="82"/>
      <c r="G5" s="82"/>
      <c r="H5" s="8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29</v>
      </c>
      <c r="D7" s="17" t="s">
        <v>124</v>
      </c>
      <c r="E7" s="18" t="s">
        <v>121</v>
      </c>
      <c r="F7" s="18" t="s">
        <v>125</v>
      </c>
      <c r="G7" s="18" t="s">
        <v>30</v>
      </c>
      <c r="H7" s="18" t="s">
        <v>126</v>
      </c>
    </row>
    <row r="8" spans="1:8" x14ac:dyDescent="0.25">
      <c r="A8" s="35"/>
      <c r="B8" s="36"/>
      <c r="C8" s="34" t="s">
        <v>51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54</v>
      </c>
      <c r="D12" s="8">
        <v>6710</v>
      </c>
      <c r="E12" s="9">
        <v>15600</v>
      </c>
      <c r="F12" s="9">
        <v>15700</v>
      </c>
      <c r="G12" s="9">
        <v>15700</v>
      </c>
      <c r="H12" s="9">
        <v>15700</v>
      </c>
    </row>
    <row r="13" spans="1:8" ht="25.5" x14ac:dyDescent="0.25">
      <c r="A13" s="14">
        <v>5</v>
      </c>
      <c r="B13" s="14"/>
      <c r="C13" s="22" t="s">
        <v>15</v>
      </c>
      <c r="D13" s="8">
        <v>6710</v>
      </c>
      <c r="E13" s="9">
        <v>15600</v>
      </c>
      <c r="F13" s="9">
        <v>15700</v>
      </c>
      <c r="G13" s="9">
        <v>15700</v>
      </c>
      <c r="H13" s="9">
        <v>15700</v>
      </c>
    </row>
    <row r="14" spans="1:8" ht="25.5" x14ac:dyDescent="0.25">
      <c r="A14" s="15"/>
      <c r="B14" s="15">
        <v>54</v>
      </c>
      <c r="C14" s="23" t="s">
        <v>22</v>
      </c>
      <c r="D14" s="8">
        <v>6710</v>
      </c>
      <c r="E14" s="9">
        <v>15600</v>
      </c>
      <c r="F14" s="9">
        <v>15700</v>
      </c>
      <c r="G14" s="9">
        <v>15700</v>
      </c>
      <c r="H14" s="10">
        <v>15700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2" t="s">
        <v>119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2" t="s">
        <v>17</v>
      </c>
      <c r="B3" s="82"/>
      <c r="C3" s="82"/>
      <c r="D3" s="82"/>
      <c r="E3" s="82"/>
      <c r="F3" s="8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2" t="s">
        <v>50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44</v>
      </c>
      <c r="B7" s="17" t="s">
        <v>124</v>
      </c>
      <c r="C7" s="18" t="s">
        <v>121</v>
      </c>
      <c r="D7" s="18" t="s">
        <v>125</v>
      </c>
      <c r="E7" s="18" t="s">
        <v>30</v>
      </c>
      <c r="F7" s="18" t="s">
        <v>126</v>
      </c>
    </row>
    <row r="8" spans="1:6" x14ac:dyDescent="0.25">
      <c r="A8" s="11" t="s">
        <v>51</v>
      </c>
      <c r="B8" s="8"/>
      <c r="C8" s="9"/>
      <c r="D8" s="9"/>
      <c r="E8" s="9"/>
      <c r="F8" s="9"/>
    </row>
    <row r="9" spans="1:6" ht="25.5" x14ac:dyDescent="0.25">
      <c r="A9" s="11" t="s">
        <v>52</v>
      </c>
      <c r="B9" s="8"/>
      <c r="C9" s="9"/>
      <c r="D9" s="9"/>
      <c r="E9" s="9"/>
      <c r="F9" s="9"/>
    </row>
    <row r="10" spans="1:6" ht="25.5" x14ac:dyDescent="0.25">
      <c r="A10" s="16" t="s">
        <v>53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54</v>
      </c>
      <c r="B12" s="8">
        <v>6710</v>
      </c>
      <c r="C12" s="9">
        <v>15600</v>
      </c>
      <c r="D12" s="9">
        <v>15700</v>
      </c>
      <c r="E12" s="9">
        <v>15700</v>
      </c>
      <c r="F12" s="9">
        <v>15700</v>
      </c>
    </row>
    <row r="13" spans="1:6" x14ac:dyDescent="0.25">
      <c r="A13" s="23" t="s">
        <v>45</v>
      </c>
      <c r="B13" s="8">
        <v>6710</v>
      </c>
      <c r="C13" s="9">
        <v>15600</v>
      </c>
      <c r="D13" s="9">
        <v>15700</v>
      </c>
      <c r="E13" s="9">
        <v>15700</v>
      </c>
      <c r="F13" s="9">
        <v>15700</v>
      </c>
    </row>
    <row r="14" spans="1:6" x14ac:dyDescent="0.25">
      <c r="A14" s="13" t="s">
        <v>70</v>
      </c>
      <c r="B14" s="8">
        <v>6710</v>
      </c>
      <c r="C14" s="9">
        <v>15600</v>
      </c>
      <c r="D14" s="9">
        <v>15700</v>
      </c>
      <c r="E14" s="9">
        <v>15700</v>
      </c>
      <c r="F14" s="10">
        <v>15700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5"/>
  <sheetViews>
    <sheetView zoomScale="120" zoomScaleNormal="120" workbookViewId="0">
      <selection activeCell="I125" sqref="I125"/>
    </sheetView>
  </sheetViews>
  <sheetFormatPr defaultRowHeight="15" x14ac:dyDescent="0.25"/>
  <cols>
    <col min="1" max="1" width="7.42578125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2" t="s">
        <v>119</v>
      </c>
      <c r="B1" s="82"/>
      <c r="C1" s="82"/>
      <c r="D1" s="82"/>
      <c r="E1" s="82"/>
      <c r="F1" s="82"/>
      <c r="G1" s="82"/>
      <c r="H1" s="82"/>
      <c r="I1" s="82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2" t="s">
        <v>16</v>
      </c>
      <c r="B3" s="84"/>
      <c r="C3" s="84"/>
      <c r="D3" s="84"/>
      <c r="E3" s="84"/>
      <c r="F3" s="84"/>
      <c r="G3" s="84"/>
      <c r="H3" s="84"/>
      <c r="I3" s="8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5" t="s">
        <v>18</v>
      </c>
      <c r="B5" s="116"/>
      <c r="C5" s="117"/>
      <c r="D5" s="17" t="s">
        <v>19</v>
      </c>
      <c r="E5" s="17" t="s">
        <v>124</v>
      </c>
      <c r="F5" s="18" t="s">
        <v>121</v>
      </c>
      <c r="G5" s="18" t="s">
        <v>130</v>
      </c>
      <c r="H5" s="18" t="s">
        <v>30</v>
      </c>
      <c r="I5" s="18" t="s">
        <v>126</v>
      </c>
    </row>
    <row r="6" spans="1:9" ht="25.5" x14ac:dyDescent="0.25">
      <c r="A6" s="112" t="s">
        <v>80</v>
      </c>
      <c r="B6" s="113"/>
      <c r="C6" s="114"/>
      <c r="D6" s="64" t="s">
        <v>81</v>
      </c>
      <c r="E6" s="8">
        <v>6268487.1900000004</v>
      </c>
      <c r="F6" s="8">
        <v>8473460</v>
      </c>
      <c r="G6" s="8">
        <v>9402900</v>
      </c>
      <c r="H6" s="8">
        <v>10090000</v>
      </c>
      <c r="I6" s="8">
        <v>10899700</v>
      </c>
    </row>
    <row r="7" spans="1:9" ht="25.5" x14ac:dyDescent="0.25">
      <c r="A7" s="112" t="s">
        <v>82</v>
      </c>
      <c r="B7" s="113"/>
      <c r="C7" s="114"/>
      <c r="D7" s="64" t="s">
        <v>83</v>
      </c>
      <c r="E7" s="8">
        <v>5802226</v>
      </c>
      <c r="F7" s="8">
        <v>7971800</v>
      </c>
      <c r="G7" s="8">
        <v>8805300</v>
      </c>
      <c r="H7" s="8">
        <v>9565500</v>
      </c>
      <c r="I7" s="8">
        <v>10377000</v>
      </c>
    </row>
    <row r="8" spans="1:9" x14ac:dyDescent="0.25">
      <c r="A8" s="106" t="s">
        <v>84</v>
      </c>
      <c r="B8" s="107"/>
      <c r="C8" s="108"/>
      <c r="D8" s="65" t="s">
        <v>85</v>
      </c>
      <c r="E8" s="8">
        <v>93708</v>
      </c>
      <c r="F8" s="8">
        <v>60400</v>
      </c>
      <c r="G8" s="8">
        <v>115100</v>
      </c>
      <c r="H8" s="8">
        <v>112600</v>
      </c>
      <c r="I8" s="8">
        <v>112000</v>
      </c>
    </row>
    <row r="9" spans="1:9" x14ac:dyDescent="0.25">
      <c r="A9" s="109">
        <v>3</v>
      </c>
      <c r="B9" s="110"/>
      <c r="C9" s="111"/>
      <c r="D9" s="66" t="s">
        <v>10</v>
      </c>
      <c r="E9" s="8">
        <v>93708</v>
      </c>
      <c r="F9" s="8">
        <v>60400</v>
      </c>
      <c r="G9" s="8">
        <v>115100</v>
      </c>
      <c r="H9" s="8">
        <v>112600</v>
      </c>
      <c r="I9" s="8">
        <v>112000</v>
      </c>
    </row>
    <row r="10" spans="1:9" x14ac:dyDescent="0.25">
      <c r="A10" s="103">
        <v>32</v>
      </c>
      <c r="B10" s="104"/>
      <c r="C10" s="105"/>
      <c r="D10" s="66" t="s">
        <v>20</v>
      </c>
      <c r="E10" s="8">
        <v>93708</v>
      </c>
      <c r="F10" s="9">
        <v>60400</v>
      </c>
      <c r="G10" s="9">
        <v>115100</v>
      </c>
      <c r="H10" s="9">
        <v>112600</v>
      </c>
      <c r="I10" s="10">
        <v>112000</v>
      </c>
    </row>
    <row r="11" spans="1:9" ht="38.25" x14ac:dyDescent="0.25">
      <c r="A11" s="106" t="s">
        <v>86</v>
      </c>
      <c r="B11" s="107"/>
      <c r="C11" s="108"/>
      <c r="D11" s="65" t="s">
        <v>87</v>
      </c>
      <c r="E11" s="8">
        <v>145891.81</v>
      </c>
      <c r="F11" s="8">
        <v>153500</v>
      </c>
      <c r="G11" s="8">
        <v>210400</v>
      </c>
      <c r="H11" s="8">
        <v>210400</v>
      </c>
      <c r="I11" s="8">
        <v>210400</v>
      </c>
    </row>
    <row r="12" spans="1:9" x14ac:dyDescent="0.25">
      <c r="A12" s="109">
        <v>3</v>
      </c>
      <c r="B12" s="110"/>
      <c r="C12" s="111"/>
      <c r="D12" s="66" t="s">
        <v>10</v>
      </c>
      <c r="E12" s="8">
        <v>145892</v>
      </c>
      <c r="F12" s="8">
        <v>153500</v>
      </c>
      <c r="G12" s="8">
        <v>210400</v>
      </c>
      <c r="H12" s="8">
        <v>210400</v>
      </c>
      <c r="I12" s="8">
        <v>210400</v>
      </c>
    </row>
    <row r="13" spans="1:9" x14ac:dyDescent="0.25">
      <c r="A13" s="103">
        <v>32</v>
      </c>
      <c r="B13" s="104"/>
      <c r="C13" s="105"/>
      <c r="D13" s="66" t="s">
        <v>20</v>
      </c>
      <c r="E13" s="8">
        <v>143257</v>
      </c>
      <c r="F13" s="9">
        <v>152700</v>
      </c>
      <c r="G13" s="9">
        <v>208600</v>
      </c>
      <c r="H13" s="9">
        <v>208600</v>
      </c>
      <c r="I13" s="10">
        <v>208600</v>
      </c>
    </row>
    <row r="14" spans="1:9" x14ac:dyDescent="0.25">
      <c r="A14" s="103">
        <v>34</v>
      </c>
      <c r="B14" s="104"/>
      <c r="C14" s="105"/>
      <c r="D14" s="66" t="s">
        <v>67</v>
      </c>
      <c r="E14" s="8">
        <v>2635</v>
      </c>
      <c r="F14" s="9">
        <v>800</v>
      </c>
      <c r="G14" s="9">
        <v>1800</v>
      </c>
      <c r="H14" s="9">
        <v>1800</v>
      </c>
      <c r="I14" s="10">
        <v>1800</v>
      </c>
    </row>
    <row r="15" spans="1:9" x14ac:dyDescent="0.25">
      <c r="A15" s="106" t="s">
        <v>88</v>
      </c>
      <c r="B15" s="107"/>
      <c r="C15" s="108"/>
      <c r="D15" s="65" t="s">
        <v>89</v>
      </c>
      <c r="E15" s="8">
        <v>5326</v>
      </c>
      <c r="F15" s="8">
        <v>8300</v>
      </c>
      <c r="G15" s="8">
        <v>17400</v>
      </c>
      <c r="H15" s="8">
        <v>17400</v>
      </c>
      <c r="I15" s="8">
        <v>17400</v>
      </c>
    </row>
    <row r="16" spans="1:9" x14ac:dyDescent="0.25">
      <c r="A16" s="109">
        <v>3</v>
      </c>
      <c r="B16" s="110"/>
      <c r="C16" s="111"/>
      <c r="D16" s="66" t="s">
        <v>10</v>
      </c>
      <c r="E16" s="8">
        <v>5326</v>
      </c>
      <c r="F16" s="8">
        <v>8300</v>
      </c>
      <c r="G16" s="8">
        <v>17400</v>
      </c>
      <c r="H16" s="8">
        <v>17400</v>
      </c>
      <c r="I16" s="8">
        <v>17400</v>
      </c>
    </row>
    <row r="17" spans="1:9" x14ac:dyDescent="0.25">
      <c r="A17" s="73">
        <v>31</v>
      </c>
      <c r="B17" s="74"/>
      <c r="C17" s="66"/>
      <c r="D17" s="66" t="s">
        <v>131</v>
      </c>
      <c r="E17" s="8">
        <v>0</v>
      </c>
      <c r="F17" s="8">
        <v>0</v>
      </c>
      <c r="G17" s="8">
        <v>3100</v>
      </c>
      <c r="H17" s="8">
        <v>3100</v>
      </c>
      <c r="I17" s="8">
        <v>3100</v>
      </c>
    </row>
    <row r="18" spans="1:9" x14ac:dyDescent="0.25">
      <c r="A18" s="103">
        <v>32</v>
      </c>
      <c r="B18" s="104"/>
      <c r="C18" s="105"/>
      <c r="D18" s="66" t="s">
        <v>20</v>
      </c>
      <c r="E18" s="8">
        <v>5326</v>
      </c>
      <c r="F18" s="9">
        <v>8300</v>
      </c>
      <c r="G18" s="9">
        <v>14300</v>
      </c>
      <c r="H18" s="9">
        <v>14300</v>
      </c>
      <c r="I18" s="10">
        <v>14300</v>
      </c>
    </row>
    <row r="19" spans="1:9" ht="25.5" x14ac:dyDescent="0.25">
      <c r="A19" s="106" t="s">
        <v>90</v>
      </c>
      <c r="B19" s="107"/>
      <c r="C19" s="108"/>
      <c r="D19" s="65" t="s">
        <v>91</v>
      </c>
      <c r="E19" s="8">
        <v>8292</v>
      </c>
      <c r="F19" s="8">
        <v>12900</v>
      </c>
      <c r="G19" s="8">
        <v>14900</v>
      </c>
      <c r="H19" s="8">
        <v>14900</v>
      </c>
      <c r="I19" s="8">
        <v>14900</v>
      </c>
    </row>
    <row r="20" spans="1:9" x14ac:dyDescent="0.25">
      <c r="A20" s="109">
        <v>3</v>
      </c>
      <c r="B20" s="110"/>
      <c r="C20" s="111"/>
      <c r="D20" s="66" t="s">
        <v>10</v>
      </c>
      <c r="E20" s="8">
        <v>8292</v>
      </c>
      <c r="F20" s="8">
        <v>12900</v>
      </c>
      <c r="G20" s="8">
        <v>14900</v>
      </c>
      <c r="H20" s="8">
        <v>14900</v>
      </c>
      <c r="I20" s="8">
        <v>14900</v>
      </c>
    </row>
    <row r="21" spans="1:9" x14ac:dyDescent="0.25">
      <c r="A21" s="103">
        <v>32</v>
      </c>
      <c r="B21" s="104"/>
      <c r="C21" s="105"/>
      <c r="D21" s="66" t="s">
        <v>20</v>
      </c>
      <c r="E21" s="8">
        <v>8292</v>
      </c>
      <c r="F21" s="9">
        <v>12900</v>
      </c>
      <c r="G21" s="9">
        <v>14900</v>
      </c>
      <c r="H21" s="9">
        <v>14900</v>
      </c>
      <c r="I21" s="10">
        <v>14900</v>
      </c>
    </row>
    <row r="22" spans="1:9" ht="25.5" x14ac:dyDescent="0.25">
      <c r="A22" s="106" t="s">
        <v>92</v>
      </c>
      <c r="B22" s="107"/>
      <c r="C22" s="108"/>
      <c r="D22" s="65" t="s">
        <v>93</v>
      </c>
      <c r="E22" s="8">
        <v>5504006</v>
      </c>
      <c r="F22" s="8">
        <v>7676000</v>
      </c>
      <c r="G22" s="8">
        <v>8388900</v>
      </c>
      <c r="H22" s="8">
        <v>9151600</v>
      </c>
      <c r="I22" s="8">
        <v>9963700</v>
      </c>
    </row>
    <row r="23" spans="1:9" x14ac:dyDescent="0.25">
      <c r="A23" s="109">
        <v>3</v>
      </c>
      <c r="B23" s="110"/>
      <c r="C23" s="111"/>
      <c r="D23" s="66" t="s">
        <v>10</v>
      </c>
      <c r="E23" s="8">
        <v>5497296</v>
      </c>
      <c r="F23" s="8">
        <v>7660400</v>
      </c>
      <c r="G23" s="8">
        <v>8373200</v>
      </c>
      <c r="H23" s="8">
        <v>9135900</v>
      </c>
      <c r="I23" s="8">
        <v>9948000</v>
      </c>
    </row>
    <row r="24" spans="1:9" x14ac:dyDescent="0.25">
      <c r="A24" s="103">
        <v>31</v>
      </c>
      <c r="B24" s="104"/>
      <c r="C24" s="105"/>
      <c r="D24" s="66" t="s">
        <v>11</v>
      </c>
      <c r="E24" s="8">
        <v>5064430</v>
      </c>
      <c r="F24" s="9">
        <v>6952600</v>
      </c>
      <c r="G24" s="9">
        <v>7655800</v>
      </c>
      <c r="H24" s="9">
        <v>8402600</v>
      </c>
      <c r="I24" s="10">
        <v>9203600</v>
      </c>
    </row>
    <row r="25" spans="1:9" x14ac:dyDescent="0.25">
      <c r="A25" s="103">
        <v>32</v>
      </c>
      <c r="B25" s="104"/>
      <c r="C25" s="105"/>
      <c r="D25" s="66" t="s">
        <v>20</v>
      </c>
      <c r="E25" s="8">
        <v>432710</v>
      </c>
      <c r="F25" s="9">
        <v>705500</v>
      </c>
      <c r="G25" s="9">
        <v>713000</v>
      </c>
      <c r="H25" s="9">
        <v>728600</v>
      </c>
      <c r="I25" s="10">
        <v>739500</v>
      </c>
    </row>
    <row r="26" spans="1:9" x14ac:dyDescent="0.25">
      <c r="A26" s="103">
        <v>34</v>
      </c>
      <c r="B26" s="104"/>
      <c r="C26" s="105"/>
      <c r="D26" s="66" t="s">
        <v>67</v>
      </c>
      <c r="E26" s="8">
        <v>156</v>
      </c>
      <c r="F26" s="9">
        <v>2300</v>
      </c>
      <c r="G26" s="9">
        <v>4400</v>
      </c>
      <c r="H26" s="9">
        <v>4700</v>
      </c>
      <c r="I26" s="10">
        <v>4900</v>
      </c>
    </row>
    <row r="27" spans="1:9" ht="25.5" x14ac:dyDescent="0.25">
      <c r="A27" s="109">
        <v>5</v>
      </c>
      <c r="B27" s="110"/>
      <c r="C27" s="111"/>
      <c r="D27" s="66" t="s">
        <v>22</v>
      </c>
      <c r="E27" s="8">
        <v>6710</v>
      </c>
      <c r="F27" s="8">
        <v>15600</v>
      </c>
      <c r="G27" s="8">
        <v>15700</v>
      </c>
      <c r="H27" s="8">
        <v>15700</v>
      </c>
      <c r="I27" s="8">
        <v>15700</v>
      </c>
    </row>
    <row r="28" spans="1:9" ht="25.5" x14ac:dyDescent="0.25">
      <c r="A28" s="103">
        <v>54</v>
      </c>
      <c r="B28" s="104"/>
      <c r="C28" s="105"/>
      <c r="D28" s="66" t="s">
        <v>22</v>
      </c>
      <c r="E28" s="8">
        <v>6710</v>
      </c>
      <c r="F28" s="9">
        <v>15600</v>
      </c>
      <c r="G28" s="9">
        <v>15700</v>
      </c>
      <c r="H28" s="9">
        <v>15700</v>
      </c>
      <c r="I28" s="10">
        <v>15700</v>
      </c>
    </row>
    <row r="29" spans="1:9" ht="38.25" x14ac:dyDescent="0.25">
      <c r="A29" s="106" t="s">
        <v>114</v>
      </c>
      <c r="B29" s="107"/>
      <c r="C29" s="108"/>
      <c r="D29" s="65" t="s">
        <v>115</v>
      </c>
      <c r="E29" s="8">
        <v>587</v>
      </c>
      <c r="F29" s="8">
        <v>1800</v>
      </c>
      <c r="G29" s="8">
        <v>2700</v>
      </c>
      <c r="H29" s="8">
        <v>2700</v>
      </c>
      <c r="I29" s="8">
        <v>2700</v>
      </c>
    </row>
    <row r="30" spans="1:9" x14ac:dyDescent="0.25">
      <c r="A30" s="109">
        <v>3</v>
      </c>
      <c r="B30" s="110"/>
      <c r="C30" s="111"/>
      <c r="D30" s="66" t="s">
        <v>10</v>
      </c>
      <c r="E30" s="8">
        <v>587</v>
      </c>
      <c r="F30" s="8">
        <v>1800</v>
      </c>
      <c r="G30" s="8">
        <v>2700</v>
      </c>
      <c r="H30" s="8">
        <v>2700</v>
      </c>
      <c r="I30" s="8">
        <v>2700</v>
      </c>
    </row>
    <row r="31" spans="1:9" x14ac:dyDescent="0.25">
      <c r="A31" s="103">
        <v>32</v>
      </c>
      <c r="B31" s="104"/>
      <c r="C31" s="105"/>
      <c r="D31" s="66" t="s">
        <v>20</v>
      </c>
      <c r="E31" s="8">
        <v>587</v>
      </c>
      <c r="F31" s="9">
        <v>1800</v>
      </c>
      <c r="G31" s="9">
        <v>2700</v>
      </c>
      <c r="H31" s="9">
        <v>2700</v>
      </c>
      <c r="I31" s="10">
        <v>2700</v>
      </c>
    </row>
    <row r="32" spans="1:9" ht="25.5" x14ac:dyDescent="0.25">
      <c r="A32" s="106" t="s">
        <v>116</v>
      </c>
      <c r="B32" s="107"/>
      <c r="C32" s="108"/>
      <c r="D32" s="65" t="s">
        <v>117</v>
      </c>
      <c r="E32" s="8">
        <v>32153</v>
      </c>
      <c r="F32" s="8">
        <v>38900</v>
      </c>
      <c r="G32" s="8">
        <v>35000</v>
      </c>
      <c r="H32" s="8">
        <v>35000</v>
      </c>
      <c r="I32" s="8">
        <v>35000</v>
      </c>
    </row>
    <row r="33" spans="1:9" x14ac:dyDescent="0.25">
      <c r="A33" s="109">
        <v>3</v>
      </c>
      <c r="B33" s="110"/>
      <c r="C33" s="111"/>
      <c r="D33" s="66" t="s">
        <v>10</v>
      </c>
      <c r="E33" s="8">
        <v>32153</v>
      </c>
      <c r="F33" s="8">
        <v>38900</v>
      </c>
      <c r="G33" s="8">
        <v>35000</v>
      </c>
      <c r="H33" s="8">
        <v>35000</v>
      </c>
      <c r="I33" s="8">
        <v>35000</v>
      </c>
    </row>
    <row r="34" spans="1:9" x14ac:dyDescent="0.25">
      <c r="A34" s="103">
        <v>31</v>
      </c>
      <c r="B34" s="104"/>
      <c r="C34" s="105"/>
      <c r="D34" s="66" t="s">
        <v>11</v>
      </c>
      <c r="E34" s="8">
        <v>0</v>
      </c>
      <c r="F34" s="8">
        <v>0</v>
      </c>
      <c r="G34" s="8">
        <v>2000</v>
      </c>
      <c r="H34" s="8">
        <v>2000</v>
      </c>
      <c r="I34" s="8">
        <v>2000</v>
      </c>
    </row>
    <row r="35" spans="1:9" x14ac:dyDescent="0.25">
      <c r="A35" s="103">
        <v>32</v>
      </c>
      <c r="B35" s="104"/>
      <c r="C35" s="105"/>
      <c r="D35" s="66" t="s">
        <v>20</v>
      </c>
      <c r="E35" s="8">
        <v>32153</v>
      </c>
      <c r="F35" s="9">
        <v>38900</v>
      </c>
      <c r="G35" s="9">
        <v>33000</v>
      </c>
      <c r="H35" s="9">
        <v>33000</v>
      </c>
      <c r="I35" s="10">
        <v>33000</v>
      </c>
    </row>
    <row r="36" spans="1:9" x14ac:dyDescent="0.25">
      <c r="A36" s="106" t="s">
        <v>94</v>
      </c>
      <c r="B36" s="107"/>
      <c r="C36" s="108"/>
      <c r="D36" s="65" t="s">
        <v>95</v>
      </c>
      <c r="E36" s="8">
        <v>12262</v>
      </c>
      <c r="F36" s="8">
        <v>11000</v>
      </c>
      <c r="G36" s="8">
        <v>11000</v>
      </c>
      <c r="H36" s="8">
        <v>11000</v>
      </c>
      <c r="I36" s="8">
        <v>11000</v>
      </c>
    </row>
    <row r="37" spans="1:9" x14ac:dyDescent="0.25">
      <c r="A37" s="109">
        <v>3</v>
      </c>
      <c r="B37" s="110"/>
      <c r="C37" s="111"/>
      <c r="D37" s="66" t="s">
        <v>10</v>
      </c>
      <c r="E37" s="8">
        <v>12262</v>
      </c>
      <c r="F37" s="8">
        <v>11000</v>
      </c>
      <c r="G37" s="8">
        <v>11000</v>
      </c>
      <c r="H37" s="8">
        <v>11000</v>
      </c>
      <c r="I37" s="8">
        <v>11000</v>
      </c>
    </row>
    <row r="38" spans="1:9" x14ac:dyDescent="0.25">
      <c r="A38" s="103">
        <v>32</v>
      </c>
      <c r="B38" s="104"/>
      <c r="C38" s="105"/>
      <c r="D38" s="66" t="s">
        <v>20</v>
      </c>
      <c r="E38" s="8">
        <v>12262</v>
      </c>
      <c r="F38" s="8">
        <v>11000</v>
      </c>
      <c r="G38" s="8">
        <v>11000</v>
      </c>
      <c r="H38" s="8">
        <v>11000</v>
      </c>
      <c r="I38" s="8">
        <v>11000</v>
      </c>
    </row>
    <row r="39" spans="1:9" ht="25.5" x14ac:dyDescent="0.25">
      <c r="A39" s="70" t="s">
        <v>132</v>
      </c>
      <c r="B39" s="71"/>
      <c r="C39" s="72"/>
      <c r="D39" s="66" t="s">
        <v>133</v>
      </c>
      <c r="E39" s="8">
        <v>0</v>
      </c>
      <c r="F39" s="8">
        <v>9000</v>
      </c>
      <c r="G39" s="8">
        <v>9900</v>
      </c>
      <c r="H39" s="8">
        <v>9900</v>
      </c>
      <c r="I39" s="8">
        <v>9900</v>
      </c>
    </row>
    <row r="40" spans="1:9" x14ac:dyDescent="0.25">
      <c r="A40" s="70">
        <v>3</v>
      </c>
      <c r="B40" s="71"/>
      <c r="C40" s="72"/>
      <c r="D40" s="66" t="s">
        <v>10</v>
      </c>
      <c r="E40" s="8">
        <v>0</v>
      </c>
      <c r="F40" s="8">
        <v>9000</v>
      </c>
      <c r="G40" s="8">
        <v>9900</v>
      </c>
      <c r="H40" s="8">
        <v>9900</v>
      </c>
      <c r="I40" s="8">
        <v>9900</v>
      </c>
    </row>
    <row r="41" spans="1:9" x14ac:dyDescent="0.25">
      <c r="A41" s="70">
        <v>32</v>
      </c>
      <c r="B41" s="71"/>
      <c r="C41" s="72"/>
      <c r="D41" s="66" t="s">
        <v>20</v>
      </c>
      <c r="E41" s="8">
        <v>0</v>
      </c>
      <c r="F41" s="8">
        <v>9000</v>
      </c>
      <c r="G41" s="8">
        <v>9900</v>
      </c>
      <c r="H41" s="8">
        <v>9900</v>
      </c>
      <c r="I41" s="8">
        <v>9900</v>
      </c>
    </row>
    <row r="42" spans="1:9" ht="25.5" x14ac:dyDescent="0.25">
      <c r="A42" s="112" t="s">
        <v>96</v>
      </c>
      <c r="B42" s="113"/>
      <c r="C42" s="114"/>
      <c r="D42" s="64" t="s">
        <v>97</v>
      </c>
      <c r="E42" s="8">
        <v>986</v>
      </c>
      <c r="F42" s="8">
        <v>2400</v>
      </c>
      <c r="G42" s="8">
        <v>32300</v>
      </c>
      <c r="H42" s="8">
        <v>31700</v>
      </c>
      <c r="I42" s="8">
        <v>31500</v>
      </c>
    </row>
    <row r="43" spans="1:9" ht="25.5" x14ac:dyDescent="0.25">
      <c r="A43" s="75" t="s">
        <v>134</v>
      </c>
      <c r="B43" s="76"/>
      <c r="C43" s="64"/>
      <c r="D43" s="64" t="s">
        <v>85</v>
      </c>
      <c r="E43" s="8">
        <v>747</v>
      </c>
      <c r="F43" s="8">
        <v>0</v>
      </c>
      <c r="G43" s="8">
        <v>30000</v>
      </c>
      <c r="H43" s="8">
        <v>29400</v>
      </c>
      <c r="I43" s="8">
        <v>29200</v>
      </c>
    </row>
    <row r="44" spans="1:9" x14ac:dyDescent="0.25">
      <c r="A44" s="75">
        <v>3</v>
      </c>
      <c r="B44" s="76"/>
      <c r="C44" s="64"/>
      <c r="D44" s="64" t="s">
        <v>10</v>
      </c>
      <c r="E44" s="8">
        <v>747</v>
      </c>
      <c r="F44" s="8">
        <v>0</v>
      </c>
      <c r="G44" s="8">
        <v>30000</v>
      </c>
      <c r="H44" s="8">
        <v>29400</v>
      </c>
      <c r="I44" s="8">
        <v>29200</v>
      </c>
    </row>
    <row r="45" spans="1:9" x14ac:dyDescent="0.25">
      <c r="A45" s="75">
        <v>37</v>
      </c>
      <c r="B45" s="76"/>
      <c r="C45" s="64"/>
      <c r="D45" s="64" t="s">
        <v>135</v>
      </c>
      <c r="E45" s="8">
        <v>747</v>
      </c>
      <c r="F45" s="8">
        <v>0</v>
      </c>
      <c r="G45" s="8">
        <v>30000</v>
      </c>
      <c r="H45" s="8">
        <v>29400</v>
      </c>
      <c r="I45" s="8">
        <v>29200</v>
      </c>
    </row>
    <row r="46" spans="1:9" ht="25.5" x14ac:dyDescent="0.25">
      <c r="A46" s="106" t="s">
        <v>92</v>
      </c>
      <c r="B46" s="107"/>
      <c r="C46" s="108"/>
      <c r="D46" s="65" t="s">
        <v>93</v>
      </c>
      <c r="E46" s="8">
        <v>239</v>
      </c>
      <c r="F46" s="8">
        <v>2400</v>
      </c>
      <c r="G46" s="8">
        <v>2300</v>
      </c>
      <c r="H46" s="8">
        <v>2300</v>
      </c>
      <c r="I46" s="8">
        <v>2300</v>
      </c>
    </row>
    <row r="47" spans="1:9" ht="25.5" x14ac:dyDescent="0.25">
      <c r="A47" s="109">
        <v>4</v>
      </c>
      <c r="B47" s="110"/>
      <c r="C47" s="111"/>
      <c r="D47" s="66" t="s">
        <v>12</v>
      </c>
      <c r="E47" s="8">
        <v>239</v>
      </c>
      <c r="F47" s="8">
        <v>2400</v>
      </c>
      <c r="G47" s="8">
        <v>2300</v>
      </c>
      <c r="H47" s="8">
        <v>2300</v>
      </c>
      <c r="I47" s="8">
        <v>2300</v>
      </c>
    </row>
    <row r="48" spans="1:9" ht="25.5" x14ac:dyDescent="0.25">
      <c r="A48" s="103">
        <v>42</v>
      </c>
      <c r="B48" s="104"/>
      <c r="C48" s="105"/>
      <c r="D48" s="66" t="s">
        <v>28</v>
      </c>
      <c r="E48" s="8">
        <v>239</v>
      </c>
      <c r="F48" s="8">
        <v>2400</v>
      </c>
      <c r="G48" s="8">
        <v>2300</v>
      </c>
      <c r="H48" s="8">
        <v>2300</v>
      </c>
      <c r="I48" s="8">
        <v>2300</v>
      </c>
    </row>
    <row r="49" spans="1:9" x14ac:dyDescent="0.25">
      <c r="A49" s="112" t="s">
        <v>98</v>
      </c>
      <c r="B49" s="113"/>
      <c r="C49" s="114"/>
      <c r="D49" s="64" t="s">
        <v>99</v>
      </c>
      <c r="E49" s="8">
        <v>200214</v>
      </c>
      <c r="F49" s="8">
        <v>52500</v>
      </c>
      <c r="G49" s="8">
        <v>53000</v>
      </c>
      <c r="H49" s="8">
        <v>52700</v>
      </c>
      <c r="I49" s="8">
        <v>52700</v>
      </c>
    </row>
    <row r="50" spans="1:9" x14ac:dyDescent="0.25">
      <c r="A50" s="106" t="s">
        <v>84</v>
      </c>
      <c r="B50" s="107"/>
      <c r="C50" s="108"/>
      <c r="D50" s="65" t="s">
        <v>85</v>
      </c>
      <c r="E50" s="8">
        <v>35193</v>
      </c>
      <c r="F50" s="8">
        <v>10800</v>
      </c>
      <c r="G50" s="8">
        <v>11300</v>
      </c>
      <c r="H50" s="8">
        <v>11000</v>
      </c>
      <c r="I50" s="8">
        <v>11000</v>
      </c>
    </row>
    <row r="51" spans="1:9" x14ac:dyDescent="0.25">
      <c r="A51" s="109">
        <v>3</v>
      </c>
      <c r="B51" s="110"/>
      <c r="C51" s="111"/>
      <c r="D51" s="66" t="s">
        <v>10</v>
      </c>
      <c r="E51" s="8">
        <v>30250</v>
      </c>
      <c r="F51" s="8">
        <v>8600</v>
      </c>
      <c r="G51" s="8">
        <v>8600</v>
      </c>
      <c r="H51" s="8">
        <v>8400</v>
      </c>
      <c r="I51" s="8">
        <v>8400</v>
      </c>
    </row>
    <row r="52" spans="1:9" x14ac:dyDescent="0.25">
      <c r="A52" s="103">
        <v>32</v>
      </c>
      <c r="B52" s="104"/>
      <c r="C52" s="105"/>
      <c r="D52" s="66" t="s">
        <v>20</v>
      </c>
      <c r="E52" s="8">
        <v>30250</v>
      </c>
      <c r="F52" s="9">
        <v>8600</v>
      </c>
      <c r="G52" s="9">
        <v>8600</v>
      </c>
      <c r="H52" s="9">
        <v>8400</v>
      </c>
      <c r="I52" s="10">
        <v>8400</v>
      </c>
    </row>
    <row r="53" spans="1:9" ht="25.5" x14ac:dyDescent="0.25">
      <c r="A53" s="109">
        <v>4</v>
      </c>
      <c r="B53" s="110"/>
      <c r="C53" s="111"/>
      <c r="D53" s="66" t="s">
        <v>12</v>
      </c>
      <c r="E53" s="8">
        <v>4943</v>
      </c>
      <c r="F53" s="8">
        <v>2200</v>
      </c>
      <c r="G53" s="8">
        <v>2700</v>
      </c>
      <c r="H53" s="8">
        <v>2600</v>
      </c>
      <c r="I53" s="8">
        <v>2600</v>
      </c>
    </row>
    <row r="54" spans="1:9" ht="25.5" x14ac:dyDescent="0.25">
      <c r="A54" s="103">
        <v>42</v>
      </c>
      <c r="B54" s="104"/>
      <c r="C54" s="105"/>
      <c r="D54" s="66" t="s">
        <v>28</v>
      </c>
      <c r="E54" s="8">
        <v>4943</v>
      </c>
      <c r="F54" s="8">
        <v>2200</v>
      </c>
      <c r="G54" s="8">
        <v>2700</v>
      </c>
      <c r="H54" s="8">
        <v>2600</v>
      </c>
      <c r="I54" s="8">
        <v>2600</v>
      </c>
    </row>
    <row r="55" spans="1:9" ht="25.5" x14ac:dyDescent="0.25">
      <c r="A55" s="106" t="s">
        <v>90</v>
      </c>
      <c r="B55" s="107"/>
      <c r="C55" s="108"/>
      <c r="D55" s="65" t="s">
        <v>91</v>
      </c>
      <c r="E55" s="8">
        <v>9835</v>
      </c>
      <c r="F55" s="8">
        <v>7500</v>
      </c>
      <c r="G55" s="8">
        <v>7500</v>
      </c>
      <c r="H55" s="8">
        <v>7500</v>
      </c>
      <c r="I55" s="8">
        <v>7500</v>
      </c>
    </row>
    <row r="56" spans="1:9" x14ac:dyDescent="0.25">
      <c r="A56" s="109">
        <v>3</v>
      </c>
      <c r="B56" s="110"/>
      <c r="C56" s="111"/>
      <c r="D56" s="66" t="s">
        <v>10</v>
      </c>
      <c r="E56" s="8">
        <v>9835</v>
      </c>
      <c r="F56" s="8">
        <v>7500</v>
      </c>
      <c r="G56" s="8">
        <v>7500</v>
      </c>
      <c r="H56" s="8">
        <v>7500</v>
      </c>
      <c r="I56" s="8">
        <v>7500</v>
      </c>
    </row>
    <row r="57" spans="1:9" x14ac:dyDescent="0.25">
      <c r="A57" s="103">
        <v>32</v>
      </c>
      <c r="B57" s="104"/>
      <c r="C57" s="105"/>
      <c r="D57" s="66" t="s">
        <v>20</v>
      </c>
      <c r="E57" s="8">
        <v>9835</v>
      </c>
      <c r="F57" s="9">
        <v>7500</v>
      </c>
      <c r="G57" s="9">
        <v>7500</v>
      </c>
      <c r="H57" s="9">
        <v>7500</v>
      </c>
      <c r="I57" s="10">
        <v>7500</v>
      </c>
    </row>
    <row r="58" spans="1:9" ht="25.5" x14ac:dyDescent="0.25">
      <c r="A58" s="106" t="s">
        <v>92</v>
      </c>
      <c r="B58" s="107"/>
      <c r="C58" s="108"/>
      <c r="D58" s="65" t="s">
        <v>93</v>
      </c>
      <c r="E58" s="8">
        <v>155186</v>
      </c>
      <c r="F58" s="8">
        <v>34200</v>
      </c>
      <c r="G58" s="8">
        <v>34200</v>
      </c>
      <c r="H58" s="8">
        <v>34200</v>
      </c>
      <c r="I58" s="8">
        <v>34200</v>
      </c>
    </row>
    <row r="59" spans="1:9" x14ac:dyDescent="0.25">
      <c r="A59" s="109">
        <v>3</v>
      </c>
      <c r="B59" s="110"/>
      <c r="C59" s="111"/>
      <c r="D59" s="66" t="s">
        <v>10</v>
      </c>
      <c r="E59" s="8">
        <v>155186</v>
      </c>
      <c r="F59" s="8">
        <v>34200</v>
      </c>
      <c r="G59" s="8">
        <v>34200</v>
      </c>
      <c r="H59" s="8">
        <v>34200</v>
      </c>
      <c r="I59" s="8">
        <v>34200</v>
      </c>
    </row>
    <row r="60" spans="1:9" x14ac:dyDescent="0.25">
      <c r="A60" s="103">
        <v>32</v>
      </c>
      <c r="B60" s="104"/>
      <c r="C60" s="105"/>
      <c r="D60" s="66" t="s">
        <v>20</v>
      </c>
      <c r="E60" s="8">
        <v>155186</v>
      </c>
      <c r="F60" s="9">
        <v>34200</v>
      </c>
      <c r="G60" s="9">
        <v>34200</v>
      </c>
      <c r="H60" s="9">
        <v>34200</v>
      </c>
      <c r="I60" s="10">
        <v>34200</v>
      </c>
    </row>
    <row r="61" spans="1:9" ht="25.5" x14ac:dyDescent="0.25">
      <c r="A61" s="112" t="s">
        <v>100</v>
      </c>
      <c r="B61" s="113"/>
      <c r="C61" s="114"/>
      <c r="D61" s="64" t="s">
        <v>101</v>
      </c>
      <c r="E61" s="8">
        <v>14880</v>
      </c>
      <c r="F61" s="8">
        <v>3200</v>
      </c>
      <c r="G61" s="8">
        <v>3300</v>
      </c>
      <c r="H61" s="8">
        <v>3200</v>
      </c>
      <c r="I61" s="8">
        <v>3200</v>
      </c>
    </row>
    <row r="62" spans="1:9" x14ac:dyDescent="0.25">
      <c r="A62" s="106" t="s">
        <v>84</v>
      </c>
      <c r="B62" s="107"/>
      <c r="C62" s="108"/>
      <c r="D62" s="65" t="s">
        <v>85</v>
      </c>
      <c r="E62" s="8">
        <v>14880</v>
      </c>
      <c r="F62" s="8">
        <v>2700</v>
      </c>
      <c r="G62" s="8">
        <v>2800</v>
      </c>
      <c r="H62" s="8">
        <v>2700</v>
      </c>
      <c r="I62" s="8">
        <v>2700</v>
      </c>
    </row>
    <row r="63" spans="1:9" x14ac:dyDescent="0.25">
      <c r="A63" s="109">
        <v>3</v>
      </c>
      <c r="B63" s="110"/>
      <c r="C63" s="111"/>
      <c r="D63" s="66" t="s">
        <v>10</v>
      </c>
      <c r="E63" s="8">
        <v>14880</v>
      </c>
      <c r="F63" s="8">
        <v>2700</v>
      </c>
      <c r="G63" s="8">
        <v>2800</v>
      </c>
      <c r="H63" s="8">
        <v>2700</v>
      </c>
      <c r="I63" s="8">
        <v>2700</v>
      </c>
    </row>
    <row r="64" spans="1:9" x14ac:dyDescent="0.25">
      <c r="A64" s="103">
        <v>32</v>
      </c>
      <c r="B64" s="104"/>
      <c r="C64" s="105"/>
      <c r="D64" s="66" t="s">
        <v>20</v>
      </c>
      <c r="E64" s="8">
        <v>14880</v>
      </c>
      <c r="F64" s="9">
        <v>2700</v>
      </c>
      <c r="G64" s="9">
        <v>2800</v>
      </c>
      <c r="H64" s="9">
        <v>2700</v>
      </c>
      <c r="I64" s="10">
        <v>2700</v>
      </c>
    </row>
    <row r="65" spans="1:9" ht="25.5" x14ac:dyDescent="0.25">
      <c r="A65" s="106" t="s">
        <v>90</v>
      </c>
      <c r="B65" s="107"/>
      <c r="C65" s="108"/>
      <c r="D65" s="65" t="s">
        <v>91</v>
      </c>
      <c r="E65" s="8">
        <v>0</v>
      </c>
      <c r="F65" s="8">
        <v>500</v>
      </c>
      <c r="G65" s="8">
        <v>500</v>
      </c>
      <c r="H65" s="8">
        <v>500</v>
      </c>
      <c r="I65" s="8">
        <v>500</v>
      </c>
    </row>
    <row r="66" spans="1:9" x14ac:dyDescent="0.25">
      <c r="A66" s="109">
        <v>3</v>
      </c>
      <c r="B66" s="110"/>
      <c r="C66" s="111"/>
      <c r="D66" s="66" t="s">
        <v>10</v>
      </c>
      <c r="E66" s="8">
        <v>0</v>
      </c>
      <c r="F66" s="8">
        <v>500</v>
      </c>
      <c r="G66" s="8">
        <v>500</v>
      </c>
      <c r="H66" s="8">
        <v>500</v>
      </c>
      <c r="I66" s="8">
        <v>500</v>
      </c>
    </row>
    <row r="67" spans="1:9" x14ac:dyDescent="0.25">
      <c r="A67" s="103">
        <v>32</v>
      </c>
      <c r="B67" s="104"/>
      <c r="C67" s="105"/>
      <c r="D67" s="66" t="s">
        <v>20</v>
      </c>
      <c r="E67" s="8">
        <v>0</v>
      </c>
      <c r="F67" s="9">
        <v>500</v>
      </c>
      <c r="G67" s="9">
        <v>500</v>
      </c>
      <c r="H67" s="9">
        <v>500</v>
      </c>
      <c r="I67" s="10">
        <v>500</v>
      </c>
    </row>
    <row r="68" spans="1:9" x14ac:dyDescent="0.25">
      <c r="A68" s="112" t="s">
        <v>102</v>
      </c>
      <c r="B68" s="113"/>
      <c r="C68" s="114"/>
      <c r="D68" s="64" t="s">
        <v>103</v>
      </c>
      <c r="E68" s="8">
        <v>31433</v>
      </c>
      <c r="F68" s="8">
        <v>43300</v>
      </c>
      <c r="G68" s="8">
        <v>45300</v>
      </c>
      <c r="H68" s="8">
        <v>45300</v>
      </c>
      <c r="I68" s="8">
        <v>45300</v>
      </c>
    </row>
    <row r="69" spans="1:9" ht="25.5" x14ac:dyDescent="0.25">
      <c r="A69" s="75" t="s">
        <v>136</v>
      </c>
      <c r="B69" s="76"/>
      <c r="C69" s="64"/>
      <c r="D69" s="64" t="s">
        <v>91</v>
      </c>
      <c r="E69" s="8">
        <v>31433</v>
      </c>
      <c r="F69" s="8">
        <v>43300</v>
      </c>
      <c r="G69" s="8">
        <v>45300</v>
      </c>
      <c r="H69" s="8">
        <v>45300</v>
      </c>
      <c r="I69" s="8">
        <v>45300</v>
      </c>
    </row>
    <row r="70" spans="1:9" x14ac:dyDescent="0.25">
      <c r="A70" s="75">
        <v>3</v>
      </c>
      <c r="B70" s="76"/>
      <c r="C70" s="64"/>
      <c r="D70" s="64" t="s">
        <v>10</v>
      </c>
      <c r="E70" s="8">
        <v>31433</v>
      </c>
      <c r="F70" s="8">
        <v>43300</v>
      </c>
      <c r="G70" s="8">
        <v>45300</v>
      </c>
      <c r="H70" s="8">
        <v>45300</v>
      </c>
      <c r="I70" s="8">
        <v>45300</v>
      </c>
    </row>
    <row r="71" spans="1:9" x14ac:dyDescent="0.25">
      <c r="A71" s="75">
        <v>32</v>
      </c>
      <c r="B71" s="76"/>
      <c r="C71" s="64"/>
      <c r="D71" s="64" t="s">
        <v>20</v>
      </c>
      <c r="E71" s="8">
        <v>31433</v>
      </c>
      <c r="F71" s="8">
        <v>43300</v>
      </c>
      <c r="G71" s="8">
        <v>45300</v>
      </c>
      <c r="H71" s="8">
        <v>45300</v>
      </c>
      <c r="I71" s="8">
        <v>45300</v>
      </c>
    </row>
    <row r="72" spans="1:9" x14ac:dyDescent="0.25">
      <c r="A72" s="106" t="s">
        <v>84</v>
      </c>
      <c r="B72" s="107"/>
      <c r="C72" s="108"/>
      <c r="D72" s="65" t="s">
        <v>85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1:9" x14ac:dyDescent="0.25">
      <c r="A73" s="109">
        <v>3</v>
      </c>
      <c r="B73" s="110"/>
      <c r="C73" s="111"/>
      <c r="D73" s="66" t="s">
        <v>10</v>
      </c>
      <c r="E73" s="8"/>
      <c r="F73" s="8"/>
      <c r="G73" s="8"/>
      <c r="H73" s="8"/>
      <c r="I73" s="8"/>
    </row>
    <row r="74" spans="1:9" x14ac:dyDescent="0.25">
      <c r="A74" s="103">
        <v>31</v>
      </c>
      <c r="B74" s="104"/>
      <c r="C74" s="105"/>
      <c r="D74" s="66" t="s">
        <v>11</v>
      </c>
      <c r="E74" s="8"/>
      <c r="F74" s="8"/>
      <c r="G74" s="8"/>
      <c r="H74" s="8"/>
      <c r="I74" s="8"/>
    </row>
    <row r="75" spans="1:9" x14ac:dyDescent="0.25">
      <c r="A75" s="112" t="s">
        <v>104</v>
      </c>
      <c r="B75" s="113"/>
      <c r="C75" s="114"/>
      <c r="D75" s="64" t="s">
        <v>105</v>
      </c>
      <c r="E75" s="8">
        <v>80806</v>
      </c>
      <c r="F75" s="8">
        <v>78700</v>
      </c>
      <c r="G75" s="8">
        <v>318300</v>
      </c>
      <c r="H75" s="8">
        <v>311500</v>
      </c>
      <c r="I75" s="8">
        <v>309900</v>
      </c>
    </row>
    <row r="76" spans="1:9" x14ac:dyDescent="0.25">
      <c r="A76" s="106" t="s">
        <v>84</v>
      </c>
      <c r="B76" s="107"/>
      <c r="C76" s="108"/>
      <c r="D76" s="65" t="s">
        <v>85</v>
      </c>
      <c r="E76" s="8">
        <v>80806</v>
      </c>
      <c r="F76" s="8">
        <v>78700</v>
      </c>
      <c r="G76" s="8">
        <v>318300</v>
      </c>
      <c r="H76" s="8">
        <v>311500</v>
      </c>
      <c r="I76" s="8">
        <v>309900</v>
      </c>
    </row>
    <row r="77" spans="1:9" x14ac:dyDescent="0.25">
      <c r="A77" s="109">
        <v>3</v>
      </c>
      <c r="B77" s="110"/>
      <c r="C77" s="111"/>
      <c r="D77" s="66" t="s">
        <v>10</v>
      </c>
      <c r="E77" s="8">
        <v>80806</v>
      </c>
      <c r="F77" s="8">
        <v>78700</v>
      </c>
      <c r="G77" s="8">
        <v>318300</v>
      </c>
      <c r="H77" s="8">
        <v>311500</v>
      </c>
      <c r="I77" s="8">
        <v>309900</v>
      </c>
    </row>
    <row r="78" spans="1:9" x14ac:dyDescent="0.25">
      <c r="A78" s="103">
        <v>31</v>
      </c>
      <c r="B78" s="104"/>
      <c r="C78" s="105"/>
      <c r="D78" s="66" t="s">
        <v>11</v>
      </c>
      <c r="E78" s="8">
        <v>75690</v>
      </c>
      <c r="F78" s="8">
        <v>66200</v>
      </c>
      <c r="G78" s="8">
        <v>308400</v>
      </c>
      <c r="H78" s="8">
        <v>301800</v>
      </c>
      <c r="I78" s="8">
        <v>300200</v>
      </c>
    </row>
    <row r="79" spans="1:9" x14ac:dyDescent="0.25">
      <c r="A79" s="103">
        <v>32</v>
      </c>
      <c r="B79" s="104"/>
      <c r="C79" s="105"/>
      <c r="D79" s="66" t="s">
        <v>20</v>
      </c>
      <c r="E79" s="8">
        <v>5116</v>
      </c>
      <c r="F79" s="8">
        <v>12500</v>
      </c>
      <c r="G79" s="8">
        <v>9900</v>
      </c>
      <c r="H79" s="8">
        <v>9700</v>
      </c>
      <c r="I79" s="8">
        <v>9700</v>
      </c>
    </row>
    <row r="80" spans="1:9" ht="25.5" x14ac:dyDescent="0.25">
      <c r="A80" s="112" t="s">
        <v>106</v>
      </c>
      <c r="B80" s="113"/>
      <c r="C80" s="114"/>
      <c r="D80" s="64" t="s">
        <v>107</v>
      </c>
      <c r="E80" s="8">
        <v>133861</v>
      </c>
      <c r="F80" s="8">
        <v>317460</v>
      </c>
      <c r="G80" s="8">
        <v>139600</v>
      </c>
      <c r="H80" s="8">
        <v>74400</v>
      </c>
      <c r="I80" s="8">
        <v>74400</v>
      </c>
    </row>
    <row r="81" spans="1:9" x14ac:dyDescent="0.25">
      <c r="A81" s="106" t="s">
        <v>84</v>
      </c>
      <c r="B81" s="107"/>
      <c r="C81" s="108"/>
      <c r="D81" s="65" t="s">
        <v>85</v>
      </c>
      <c r="E81" s="8">
        <v>53910</v>
      </c>
      <c r="F81" s="8">
        <v>266360</v>
      </c>
      <c r="G81" s="8">
        <v>11600</v>
      </c>
      <c r="H81" s="8">
        <v>11400</v>
      </c>
      <c r="I81" s="8">
        <v>11400</v>
      </c>
    </row>
    <row r="82" spans="1:9" x14ac:dyDescent="0.25">
      <c r="A82" s="109">
        <v>3</v>
      </c>
      <c r="B82" s="110"/>
      <c r="C82" s="111"/>
      <c r="D82" s="66" t="s">
        <v>10</v>
      </c>
      <c r="E82" s="8">
        <v>49235</v>
      </c>
      <c r="F82" s="8">
        <v>263600</v>
      </c>
      <c r="G82" s="8">
        <v>9200</v>
      </c>
      <c r="H82" s="8">
        <v>9000</v>
      </c>
      <c r="I82" s="8">
        <v>9000</v>
      </c>
    </row>
    <row r="83" spans="1:9" x14ac:dyDescent="0.25">
      <c r="A83" s="103">
        <v>32</v>
      </c>
      <c r="B83" s="104"/>
      <c r="C83" s="105"/>
      <c r="D83" s="66" t="s">
        <v>20</v>
      </c>
      <c r="E83" s="8">
        <v>49235</v>
      </c>
      <c r="F83" s="9">
        <v>263600</v>
      </c>
      <c r="G83" s="9">
        <v>9200</v>
      </c>
      <c r="H83" s="9">
        <v>9000</v>
      </c>
      <c r="I83" s="10">
        <v>9000</v>
      </c>
    </row>
    <row r="84" spans="1:9" ht="25.5" x14ac:dyDescent="0.25">
      <c r="A84" s="109">
        <v>4</v>
      </c>
      <c r="B84" s="110"/>
      <c r="C84" s="111"/>
      <c r="D84" s="66" t="s">
        <v>12</v>
      </c>
      <c r="E84" s="8">
        <v>4675</v>
      </c>
      <c r="F84" s="8">
        <v>2760</v>
      </c>
      <c r="G84" s="8">
        <v>2400</v>
      </c>
      <c r="H84" s="8">
        <v>2400</v>
      </c>
      <c r="I84" s="8">
        <v>2400</v>
      </c>
    </row>
    <row r="85" spans="1:9" ht="25.5" x14ac:dyDescent="0.25">
      <c r="A85" s="103">
        <v>42</v>
      </c>
      <c r="B85" s="104"/>
      <c r="C85" s="105"/>
      <c r="D85" s="66" t="s">
        <v>28</v>
      </c>
      <c r="E85" s="8">
        <v>4675</v>
      </c>
      <c r="F85" s="8">
        <v>2760</v>
      </c>
      <c r="G85" s="8">
        <v>2400</v>
      </c>
      <c r="H85" s="8">
        <v>2400</v>
      </c>
      <c r="I85" s="8">
        <v>2400</v>
      </c>
    </row>
    <row r="86" spans="1:9" ht="38.25" x14ac:dyDescent="0.25">
      <c r="A86" s="106" t="s">
        <v>86</v>
      </c>
      <c r="B86" s="107"/>
      <c r="C86" s="108"/>
      <c r="D86" s="65" t="s">
        <v>87</v>
      </c>
      <c r="E86" s="8">
        <v>43829</v>
      </c>
      <c r="F86" s="8">
        <v>7200</v>
      </c>
      <c r="G86" s="8">
        <v>4000</v>
      </c>
      <c r="H86" s="8">
        <v>4000</v>
      </c>
      <c r="I86" s="8">
        <v>4000</v>
      </c>
    </row>
    <row r="87" spans="1:9" ht="25.5" x14ac:dyDescent="0.25">
      <c r="A87" s="109">
        <v>4</v>
      </c>
      <c r="B87" s="110"/>
      <c r="C87" s="111"/>
      <c r="D87" s="66" t="s">
        <v>12</v>
      </c>
      <c r="E87" s="8">
        <v>43829</v>
      </c>
      <c r="F87" s="8">
        <v>7200</v>
      </c>
      <c r="G87" s="8">
        <v>4000</v>
      </c>
      <c r="H87" s="8">
        <v>4000</v>
      </c>
      <c r="I87" s="8">
        <v>4000</v>
      </c>
    </row>
    <row r="88" spans="1:9" ht="25.5" x14ac:dyDescent="0.25">
      <c r="A88" s="103">
        <v>42</v>
      </c>
      <c r="B88" s="104"/>
      <c r="C88" s="105"/>
      <c r="D88" s="66" t="s">
        <v>28</v>
      </c>
      <c r="E88" s="8">
        <v>43829</v>
      </c>
      <c r="F88" s="8">
        <v>7200</v>
      </c>
      <c r="G88" s="8">
        <v>4000</v>
      </c>
      <c r="H88" s="8">
        <v>4000</v>
      </c>
      <c r="I88" s="8">
        <v>4000</v>
      </c>
    </row>
    <row r="89" spans="1:9" ht="25.5" x14ac:dyDescent="0.25">
      <c r="A89" s="70" t="s">
        <v>137</v>
      </c>
      <c r="B89" s="71"/>
      <c r="C89" s="72"/>
      <c r="D89" s="66" t="s">
        <v>89</v>
      </c>
      <c r="E89" s="8">
        <v>0</v>
      </c>
      <c r="F89" s="8">
        <v>0</v>
      </c>
      <c r="G89" s="8">
        <v>11900</v>
      </c>
      <c r="H89" s="8">
        <v>11900</v>
      </c>
      <c r="I89" s="8">
        <v>11900</v>
      </c>
    </row>
    <row r="90" spans="1:9" x14ac:dyDescent="0.25">
      <c r="A90" s="70">
        <v>3</v>
      </c>
      <c r="B90" s="71"/>
      <c r="C90" s="72"/>
      <c r="D90" s="66" t="s">
        <v>10</v>
      </c>
      <c r="E90" s="8">
        <v>0</v>
      </c>
      <c r="F90" s="8">
        <v>0</v>
      </c>
      <c r="G90" s="8">
        <v>2500</v>
      </c>
      <c r="H90" s="8">
        <v>2500</v>
      </c>
      <c r="I90" s="8">
        <v>2500</v>
      </c>
    </row>
    <row r="91" spans="1:9" x14ac:dyDescent="0.25">
      <c r="A91" s="70">
        <v>32</v>
      </c>
      <c r="B91" s="71"/>
      <c r="C91" s="72"/>
      <c r="D91" s="66" t="s">
        <v>20</v>
      </c>
      <c r="E91" s="8">
        <v>0</v>
      </c>
      <c r="F91" s="8">
        <v>0</v>
      </c>
      <c r="G91" s="8">
        <v>2500</v>
      </c>
      <c r="H91" s="8">
        <v>2500</v>
      </c>
      <c r="I91" s="8">
        <v>2500</v>
      </c>
    </row>
    <row r="92" spans="1:9" x14ac:dyDescent="0.25">
      <c r="A92" s="70">
        <v>4</v>
      </c>
      <c r="B92" s="71"/>
      <c r="C92" s="72"/>
      <c r="D92" s="66" t="s">
        <v>138</v>
      </c>
      <c r="E92" s="8">
        <v>0</v>
      </c>
      <c r="F92" s="8">
        <v>0</v>
      </c>
      <c r="G92" s="8">
        <v>9400</v>
      </c>
      <c r="H92" s="8">
        <v>9400</v>
      </c>
      <c r="I92" s="8">
        <v>9400</v>
      </c>
    </row>
    <row r="93" spans="1:9" ht="25.5" x14ac:dyDescent="0.25">
      <c r="A93" s="70">
        <v>42</v>
      </c>
      <c r="B93" s="71"/>
      <c r="C93" s="72"/>
      <c r="D93" s="66" t="s">
        <v>139</v>
      </c>
      <c r="E93" s="8">
        <v>0</v>
      </c>
      <c r="F93" s="8">
        <v>0</v>
      </c>
      <c r="G93" s="8">
        <v>9400</v>
      </c>
      <c r="H93" s="8">
        <v>9400</v>
      </c>
      <c r="I93" s="8">
        <v>9400</v>
      </c>
    </row>
    <row r="94" spans="1:9" ht="25.5" x14ac:dyDescent="0.25">
      <c r="A94" s="70" t="s">
        <v>136</v>
      </c>
      <c r="B94" s="71"/>
      <c r="C94" s="72"/>
      <c r="D94" s="66" t="s">
        <v>91</v>
      </c>
      <c r="E94" s="8">
        <v>1300</v>
      </c>
      <c r="F94" s="8">
        <v>3200</v>
      </c>
      <c r="G94" s="8">
        <v>3200</v>
      </c>
      <c r="H94" s="8">
        <v>3200</v>
      </c>
      <c r="I94" s="8">
        <v>3200</v>
      </c>
    </row>
    <row r="95" spans="1:9" x14ac:dyDescent="0.25">
      <c r="A95" s="70">
        <v>4</v>
      </c>
      <c r="B95" s="71"/>
      <c r="C95" s="72"/>
      <c r="D95" s="66" t="s">
        <v>140</v>
      </c>
      <c r="E95" s="8">
        <v>1300</v>
      </c>
      <c r="F95" s="8">
        <v>3200</v>
      </c>
      <c r="G95" s="8">
        <v>3200</v>
      </c>
      <c r="H95" s="8">
        <v>3200</v>
      </c>
      <c r="I95" s="8">
        <v>3200</v>
      </c>
    </row>
    <row r="96" spans="1:9" ht="25.5" x14ac:dyDescent="0.25">
      <c r="A96" s="70">
        <v>42</v>
      </c>
      <c r="B96" s="71"/>
      <c r="C96" s="72"/>
      <c r="D96" s="66" t="s">
        <v>141</v>
      </c>
      <c r="E96" s="8">
        <v>1300</v>
      </c>
      <c r="F96" s="8">
        <v>3200</v>
      </c>
      <c r="G96" s="8">
        <v>3200</v>
      </c>
      <c r="H96" s="8">
        <v>3200</v>
      </c>
      <c r="I96" s="8">
        <v>3200</v>
      </c>
    </row>
    <row r="97" spans="1:9" ht="25.5" x14ac:dyDescent="0.25">
      <c r="A97" s="106" t="s">
        <v>92</v>
      </c>
      <c r="B97" s="107"/>
      <c r="C97" s="108"/>
      <c r="D97" s="65" t="s">
        <v>93</v>
      </c>
      <c r="E97" s="8">
        <v>33323</v>
      </c>
      <c r="F97" s="8">
        <v>34700</v>
      </c>
      <c r="G97" s="8">
        <v>102900</v>
      </c>
      <c r="H97" s="8">
        <v>37900</v>
      </c>
      <c r="I97" s="8">
        <v>37900</v>
      </c>
    </row>
    <row r="98" spans="1:9" x14ac:dyDescent="0.25">
      <c r="A98" s="109">
        <v>3</v>
      </c>
      <c r="B98" s="110"/>
      <c r="C98" s="111"/>
      <c r="D98" s="66" t="s">
        <v>10</v>
      </c>
      <c r="E98" s="8">
        <v>30935</v>
      </c>
      <c r="F98" s="8">
        <v>26100</v>
      </c>
      <c r="G98" s="8">
        <v>29500</v>
      </c>
      <c r="H98" s="8">
        <v>29500</v>
      </c>
      <c r="I98" s="8">
        <v>29500</v>
      </c>
    </row>
    <row r="99" spans="1:9" x14ac:dyDescent="0.25">
      <c r="A99" s="103">
        <v>32</v>
      </c>
      <c r="B99" s="104"/>
      <c r="C99" s="105"/>
      <c r="D99" s="66" t="s">
        <v>20</v>
      </c>
      <c r="E99" s="8">
        <v>30935</v>
      </c>
      <c r="F99" s="8">
        <v>26100</v>
      </c>
      <c r="G99" s="8">
        <v>29500</v>
      </c>
      <c r="H99" s="8">
        <v>29500</v>
      </c>
      <c r="I99" s="8">
        <v>29500</v>
      </c>
    </row>
    <row r="100" spans="1:9" ht="25.5" x14ac:dyDescent="0.25">
      <c r="A100" s="109">
        <v>4</v>
      </c>
      <c r="B100" s="110"/>
      <c r="C100" s="111"/>
      <c r="D100" s="66" t="s">
        <v>12</v>
      </c>
      <c r="E100" s="8">
        <v>2387</v>
      </c>
      <c r="F100" s="8">
        <v>8600</v>
      </c>
      <c r="G100" s="8">
        <v>73400</v>
      </c>
      <c r="H100" s="8">
        <v>8400</v>
      </c>
      <c r="I100" s="8">
        <v>8400</v>
      </c>
    </row>
    <row r="101" spans="1:9" ht="25.5" x14ac:dyDescent="0.25">
      <c r="A101" s="103">
        <v>42</v>
      </c>
      <c r="B101" s="104"/>
      <c r="C101" s="105"/>
      <c r="D101" s="66" t="s">
        <v>28</v>
      </c>
      <c r="E101" s="8">
        <v>2387</v>
      </c>
      <c r="F101" s="8">
        <v>8600</v>
      </c>
      <c r="G101" s="8">
        <v>73400</v>
      </c>
      <c r="H101" s="8">
        <v>8400</v>
      </c>
      <c r="I101" s="8">
        <v>8400</v>
      </c>
    </row>
    <row r="102" spans="1:9" ht="25.5" x14ac:dyDescent="0.25">
      <c r="A102" s="109" t="s">
        <v>142</v>
      </c>
      <c r="B102" s="110"/>
      <c r="C102" s="111"/>
      <c r="D102" s="66" t="s">
        <v>117</v>
      </c>
      <c r="E102" s="8">
        <v>1500</v>
      </c>
      <c r="F102" s="8">
        <v>0</v>
      </c>
      <c r="G102" s="8">
        <v>0</v>
      </c>
      <c r="H102" s="8">
        <v>0</v>
      </c>
      <c r="I102" s="8">
        <v>0</v>
      </c>
    </row>
    <row r="103" spans="1:9" ht="25.5" x14ac:dyDescent="0.25">
      <c r="A103" s="103">
        <v>4</v>
      </c>
      <c r="B103" s="104"/>
      <c r="C103" s="105"/>
      <c r="D103" s="66" t="s">
        <v>12</v>
      </c>
      <c r="E103" s="8">
        <v>1500</v>
      </c>
      <c r="F103" s="8">
        <v>0</v>
      </c>
      <c r="G103" s="8">
        <v>0</v>
      </c>
      <c r="H103" s="8">
        <v>0</v>
      </c>
      <c r="I103" s="8">
        <v>0</v>
      </c>
    </row>
    <row r="104" spans="1:9" ht="25.5" x14ac:dyDescent="0.25">
      <c r="A104" s="70">
        <v>42</v>
      </c>
      <c r="B104" s="71"/>
      <c r="C104" s="72"/>
      <c r="D104" s="66" t="s">
        <v>141</v>
      </c>
      <c r="E104" s="8">
        <v>1500</v>
      </c>
      <c r="F104" s="8">
        <v>0</v>
      </c>
      <c r="G104" s="8">
        <v>0</v>
      </c>
      <c r="H104" s="8">
        <v>0</v>
      </c>
      <c r="I104" s="8">
        <v>0</v>
      </c>
    </row>
    <row r="105" spans="1:9" x14ac:dyDescent="0.25">
      <c r="A105" s="106" t="s">
        <v>94</v>
      </c>
      <c r="B105" s="107"/>
      <c r="C105" s="108"/>
      <c r="D105" s="65" t="s">
        <v>95</v>
      </c>
      <c r="E105" s="8">
        <v>0</v>
      </c>
      <c r="F105" s="8">
        <v>6000</v>
      </c>
      <c r="G105" s="8">
        <v>6000</v>
      </c>
      <c r="H105" s="8">
        <v>6000</v>
      </c>
      <c r="I105" s="8">
        <v>6000</v>
      </c>
    </row>
    <row r="106" spans="1:9" ht="25.5" x14ac:dyDescent="0.25">
      <c r="A106" s="109">
        <v>4</v>
      </c>
      <c r="B106" s="110"/>
      <c r="C106" s="111"/>
      <c r="D106" s="66" t="s">
        <v>12</v>
      </c>
      <c r="E106" s="8">
        <v>0</v>
      </c>
      <c r="F106" s="8">
        <v>6000</v>
      </c>
      <c r="G106" s="8">
        <v>6000</v>
      </c>
      <c r="H106" s="8">
        <v>6000</v>
      </c>
      <c r="I106" s="8">
        <v>6000</v>
      </c>
    </row>
    <row r="107" spans="1:9" ht="25.5" x14ac:dyDescent="0.25">
      <c r="A107" s="103">
        <v>42</v>
      </c>
      <c r="B107" s="104"/>
      <c r="C107" s="105"/>
      <c r="D107" s="66" t="s">
        <v>28</v>
      </c>
      <c r="E107" s="8">
        <v>0</v>
      </c>
      <c r="F107" s="9">
        <v>6000</v>
      </c>
      <c r="G107" s="9">
        <v>6000</v>
      </c>
      <c r="H107" s="9">
        <v>6000</v>
      </c>
      <c r="I107" s="10">
        <v>6000</v>
      </c>
    </row>
    <row r="108" spans="1:9" ht="38.25" x14ac:dyDescent="0.25">
      <c r="A108" s="112" t="s">
        <v>108</v>
      </c>
      <c r="B108" s="113"/>
      <c r="C108" s="114"/>
      <c r="D108" s="64" t="s">
        <v>109</v>
      </c>
      <c r="E108" s="8">
        <v>3240</v>
      </c>
      <c r="F108" s="8">
        <v>2000</v>
      </c>
      <c r="G108" s="8">
        <v>2100</v>
      </c>
      <c r="H108" s="8">
        <v>2100</v>
      </c>
      <c r="I108" s="8">
        <v>2100</v>
      </c>
    </row>
    <row r="109" spans="1:9" ht="25.5" x14ac:dyDescent="0.25">
      <c r="A109" s="106" t="s">
        <v>92</v>
      </c>
      <c r="B109" s="107"/>
      <c r="C109" s="108"/>
      <c r="D109" s="65" t="s">
        <v>93</v>
      </c>
      <c r="E109" s="8">
        <v>120</v>
      </c>
      <c r="F109" s="8">
        <v>100</v>
      </c>
      <c r="G109" s="8">
        <v>200</v>
      </c>
      <c r="H109" s="8">
        <v>200</v>
      </c>
      <c r="I109" s="8">
        <v>200</v>
      </c>
    </row>
    <row r="110" spans="1:9" x14ac:dyDescent="0.25">
      <c r="A110" s="109">
        <v>3</v>
      </c>
      <c r="B110" s="110"/>
      <c r="C110" s="111"/>
      <c r="D110" s="66" t="s">
        <v>10</v>
      </c>
      <c r="E110" s="8">
        <v>120</v>
      </c>
      <c r="F110" s="8">
        <v>100</v>
      </c>
      <c r="G110" s="8">
        <v>200</v>
      </c>
      <c r="H110" s="8">
        <v>200</v>
      </c>
      <c r="I110" s="8">
        <v>200</v>
      </c>
    </row>
    <row r="111" spans="1:9" x14ac:dyDescent="0.25">
      <c r="A111" s="103">
        <v>32</v>
      </c>
      <c r="B111" s="104"/>
      <c r="C111" s="105"/>
      <c r="D111" s="66" t="s">
        <v>20</v>
      </c>
      <c r="E111" s="8">
        <v>120</v>
      </c>
      <c r="F111" s="9">
        <v>100</v>
      </c>
      <c r="G111" s="9">
        <v>200</v>
      </c>
      <c r="H111" s="9">
        <v>200</v>
      </c>
      <c r="I111" s="10">
        <v>200</v>
      </c>
    </row>
    <row r="112" spans="1:9" ht="25.5" x14ac:dyDescent="0.25">
      <c r="A112" s="106" t="s">
        <v>118</v>
      </c>
      <c r="B112" s="107"/>
      <c r="C112" s="108"/>
      <c r="D112" s="65" t="s">
        <v>117</v>
      </c>
      <c r="E112" s="8">
        <v>3120</v>
      </c>
      <c r="F112" s="8">
        <v>1900</v>
      </c>
      <c r="G112" s="8">
        <v>1900</v>
      </c>
      <c r="H112" s="8">
        <v>1900</v>
      </c>
      <c r="I112" s="8">
        <v>1900</v>
      </c>
    </row>
    <row r="113" spans="1:9" x14ac:dyDescent="0.25">
      <c r="A113" s="109">
        <v>3</v>
      </c>
      <c r="B113" s="110"/>
      <c r="C113" s="111"/>
      <c r="D113" s="66" t="s">
        <v>10</v>
      </c>
      <c r="E113" s="8">
        <v>3120</v>
      </c>
      <c r="F113" s="8">
        <v>1900</v>
      </c>
      <c r="G113" s="8">
        <v>1900</v>
      </c>
      <c r="H113" s="8">
        <v>1900</v>
      </c>
      <c r="I113" s="8">
        <v>1900</v>
      </c>
    </row>
    <row r="114" spans="1:9" x14ac:dyDescent="0.25">
      <c r="A114" s="103">
        <v>32</v>
      </c>
      <c r="B114" s="104"/>
      <c r="C114" s="105"/>
      <c r="D114" s="66" t="s">
        <v>20</v>
      </c>
      <c r="E114" s="8">
        <v>3120</v>
      </c>
      <c r="F114" s="9">
        <v>1900</v>
      </c>
      <c r="G114" s="9">
        <v>1900</v>
      </c>
      <c r="H114" s="9">
        <v>1900</v>
      </c>
      <c r="I114" s="10">
        <v>1900</v>
      </c>
    </row>
    <row r="115" spans="1:9" ht="63.75" x14ac:dyDescent="0.25">
      <c r="A115" s="112" t="s">
        <v>110</v>
      </c>
      <c r="B115" s="113"/>
      <c r="C115" s="114"/>
      <c r="D115" s="64" t="s">
        <v>111</v>
      </c>
      <c r="E115" s="8">
        <v>789</v>
      </c>
      <c r="F115" s="8">
        <v>1700</v>
      </c>
      <c r="G115" s="8">
        <v>3600</v>
      </c>
      <c r="H115" s="8">
        <v>3500</v>
      </c>
      <c r="I115" s="8">
        <v>3500</v>
      </c>
    </row>
    <row r="116" spans="1:9" x14ac:dyDescent="0.25">
      <c r="A116" s="106" t="s">
        <v>84</v>
      </c>
      <c r="B116" s="107"/>
      <c r="C116" s="108"/>
      <c r="D116" s="65" t="s">
        <v>85</v>
      </c>
      <c r="E116" s="8">
        <v>789</v>
      </c>
      <c r="F116" s="8">
        <v>1700</v>
      </c>
      <c r="G116" s="8">
        <v>3600</v>
      </c>
      <c r="H116" s="8">
        <v>3500</v>
      </c>
      <c r="I116" s="8">
        <v>3500</v>
      </c>
    </row>
    <row r="117" spans="1:9" x14ac:dyDescent="0.25">
      <c r="A117" s="109">
        <v>3</v>
      </c>
      <c r="B117" s="110"/>
      <c r="C117" s="111"/>
      <c r="D117" s="66" t="s">
        <v>10</v>
      </c>
      <c r="E117" s="8">
        <v>789</v>
      </c>
      <c r="F117" s="8">
        <v>1700</v>
      </c>
      <c r="G117" s="8">
        <v>3600</v>
      </c>
      <c r="H117" s="8">
        <v>3500</v>
      </c>
      <c r="I117" s="8">
        <v>3500</v>
      </c>
    </row>
    <row r="118" spans="1:9" x14ac:dyDescent="0.25">
      <c r="A118" s="103">
        <v>32</v>
      </c>
      <c r="B118" s="104"/>
      <c r="C118" s="105"/>
      <c r="D118" s="66" t="s">
        <v>20</v>
      </c>
      <c r="E118" s="8">
        <v>789</v>
      </c>
      <c r="F118" s="9">
        <v>1700</v>
      </c>
      <c r="G118" s="9">
        <v>3600</v>
      </c>
      <c r="H118" s="9">
        <v>3500</v>
      </c>
      <c r="I118" s="10">
        <v>3500</v>
      </c>
    </row>
    <row r="119" spans="1:9" ht="25.5" x14ac:dyDescent="0.25">
      <c r="A119" s="112" t="s">
        <v>112</v>
      </c>
      <c r="B119" s="113"/>
      <c r="C119" s="114"/>
      <c r="D119" s="64" t="s">
        <v>113</v>
      </c>
      <c r="E119" s="8">
        <v>52</v>
      </c>
      <c r="F119" s="8">
        <v>400</v>
      </c>
      <c r="G119" s="8">
        <v>100</v>
      </c>
      <c r="H119" s="8">
        <v>100</v>
      </c>
      <c r="I119" s="8">
        <v>100</v>
      </c>
    </row>
    <row r="120" spans="1:9" x14ac:dyDescent="0.25">
      <c r="A120" s="106" t="s">
        <v>84</v>
      </c>
      <c r="B120" s="107"/>
      <c r="C120" s="108"/>
      <c r="D120" s="65" t="s">
        <v>85</v>
      </c>
      <c r="E120" s="8">
        <v>52</v>
      </c>
      <c r="F120" s="8">
        <v>100</v>
      </c>
      <c r="G120" s="8">
        <v>100</v>
      </c>
      <c r="H120" s="8">
        <v>100</v>
      </c>
      <c r="I120" s="8">
        <v>100</v>
      </c>
    </row>
    <row r="121" spans="1:9" x14ac:dyDescent="0.25">
      <c r="A121" s="109">
        <v>3</v>
      </c>
      <c r="B121" s="110"/>
      <c r="C121" s="111"/>
      <c r="D121" s="66" t="s">
        <v>10</v>
      </c>
      <c r="E121" s="8">
        <v>52</v>
      </c>
      <c r="F121" s="8">
        <v>100</v>
      </c>
      <c r="G121" s="8">
        <v>100</v>
      </c>
      <c r="H121" s="8">
        <v>100</v>
      </c>
      <c r="I121" s="8">
        <v>100</v>
      </c>
    </row>
    <row r="122" spans="1:9" x14ac:dyDescent="0.25">
      <c r="A122" s="103">
        <v>38</v>
      </c>
      <c r="B122" s="104"/>
      <c r="C122" s="105"/>
      <c r="D122" s="66" t="s">
        <v>68</v>
      </c>
      <c r="E122" s="8">
        <v>52</v>
      </c>
      <c r="F122" s="9">
        <v>100</v>
      </c>
      <c r="G122" s="9">
        <v>100</v>
      </c>
      <c r="H122" s="9">
        <v>100</v>
      </c>
      <c r="I122" s="10">
        <v>100</v>
      </c>
    </row>
    <row r="123" spans="1:9" ht="25.5" x14ac:dyDescent="0.25">
      <c r="A123" s="106" t="s">
        <v>92</v>
      </c>
      <c r="B123" s="107"/>
      <c r="C123" s="108"/>
      <c r="D123" s="65" t="s">
        <v>93</v>
      </c>
      <c r="E123" s="8">
        <v>0</v>
      </c>
      <c r="F123" s="8">
        <v>300</v>
      </c>
      <c r="G123" s="8">
        <v>0</v>
      </c>
      <c r="H123" s="8">
        <v>0</v>
      </c>
      <c r="I123" s="8">
        <v>0</v>
      </c>
    </row>
    <row r="124" spans="1:9" x14ac:dyDescent="0.25">
      <c r="A124" s="109">
        <v>3</v>
      </c>
      <c r="B124" s="110"/>
      <c r="C124" s="111"/>
      <c r="D124" s="66" t="s">
        <v>10</v>
      </c>
      <c r="E124" s="8">
        <v>0</v>
      </c>
      <c r="F124" s="8">
        <v>300</v>
      </c>
      <c r="G124" s="8">
        <v>0</v>
      </c>
      <c r="H124" s="8">
        <v>0</v>
      </c>
      <c r="I124" s="8">
        <v>0</v>
      </c>
    </row>
    <row r="125" spans="1:9" x14ac:dyDescent="0.25">
      <c r="A125" s="103">
        <v>38</v>
      </c>
      <c r="B125" s="104"/>
      <c r="C125" s="105"/>
      <c r="D125" s="66" t="s">
        <v>68</v>
      </c>
      <c r="E125" s="8">
        <v>0</v>
      </c>
      <c r="F125" s="9">
        <v>300</v>
      </c>
      <c r="G125" s="9">
        <v>0</v>
      </c>
      <c r="H125" s="9">
        <v>0</v>
      </c>
      <c r="I125" s="10">
        <v>0</v>
      </c>
    </row>
  </sheetData>
  <mergeCells count="104">
    <mergeCell ref="A114:C114"/>
    <mergeCell ref="A103:C103"/>
    <mergeCell ref="A102:C102"/>
    <mergeCell ref="A97:C97"/>
    <mergeCell ref="A98:C98"/>
    <mergeCell ref="A99:C99"/>
    <mergeCell ref="A100:C100"/>
    <mergeCell ref="A101:C101"/>
    <mergeCell ref="A112:C112"/>
    <mergeCell ref="A113:C113"/>
    <mergeCell ref="A110:C110"/>
    <mergeCell ref="A111:C111"/>
    <mergeCell ref="A6:C6"/>
    <mergeCell ref="A7:C7"/>
    <mergeCell ref="A1:I1"/>
    <mergeCell ref="A3:I3"/>
    <mergeCell ref="A5:C5"/>
    <mergeCell ref="A27:C27"/>
    <mergeCell ref="A32:C32"/>
    <mergeCell ref="A33:C33"/>
    <mergeCell ref="A34:C34"/>
    <mergeCell ref="A18:C18"/>
    <mergeCell ref="A19:C19"/>
    <mergeCell ref="A12:C12"/>
    <mergeCell ref="A13:C13"/>
    <mergeCell ref="A14:C14"/>
    <mergeCell ref="A15:C15"/>
    <mergeCell ref="A8:C8"/>
    <mergeCell ref="A9:C9"/>
    <mergeCell ref="A11:C11"/>
    <mergeCell ref="A10:C10"/>
    <mergeCell ref="A16:C16"/>
    <mergeCell ref="A25:C25"/>
    <mergeCell ref="A26:C26"/>
    <mergeCell ref="A28:C28"/>
    <mergeCell ref="A29:C29"/>
    <mergeCell ref="A30:C30"/>
    <mergeCell ref="A20:C20"/>
    <mergeCell ref="A21:C21"/>
    <mergeCell ref="A22:C22"/>
    <mergeCell ref="A23:C23"/>
    <mergeCell ref="A24:C24"/>
    <mergeCell ref="A31:C31"/>
    <mergeCell ref="A35:C35"/>
    <mergeCell ref="A36:C36"/>
    <mergeCell ref="A37:C37"/>
    <mergeCell ref="A38:C38"/>
    <mergeCell ref="A47:C47"/>
    <mergeCell ref="A48:C48"/>
    <mergeCell ref="A49:C49"/>
    <mergeCell ref="A50:C50"/>
    <mergeCell ref="A51:C51"/>
    <mergeCell ref="A42:C42"/>
    <mergeCell ref="A46:C4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66:C66"/>
    <mergeCell ref="A67:C67"/>
    <mergeCell ref="A68:C68"/>
    <mergeCell ref="A72:C72"/>
    <mergeCell ref="A73:C73"/>
    <mergeCell ref="A62:C62"/>
    <mergeCell ref="A63:C63"/>
    <mergeCell ref="A64:C64"/>
    <mergeCell ref="A65:C65"/>
    <mergeCell ref="A75:C75"/>
    <mergeCell ref="A76:C76"/>
    <mergeCell ref="A77:C77"/>
    <mergeCell ref="A78:C78"/>
    <mergeCell ref="A74:C74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107:C107"/>
    <mergeCell ref="A108:C108"/>
    <mergeCell ref="A109:C109"/>
    <mergeCell ref="A105:C105"/>
    <mergeCell ref="A106:C106"/>
    <mergeCell ref="A125:C125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C595-5252-4EE8-BFA8-08ECC800E7A3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List1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Marinela Picer</cp:lastModifiedBy>
  <cp:lastPrinted>2025-11-07T08:41:03Z</cp:lastPrinted>
  <dcterms:created xsi:type="dcterms:W3CDTF">2022-08-12T12:51:27Z</dcterms:created>
  <dcterms:modified xsi:type="dcterms:W3CDTF">2025-11-07T08:48:01Z</dcterms:modified>
</cp:coreProperties>
</file>